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r\_sogyo\13 セミナー\R05\1_自主\2023_01録画配信_起業準備セミナー\03‗テキスト\BP作成編（池田AD)\"/>
    </mc:Choice>
  </mc:AlternateContent>
  <xr:revisionPtr revIDLastSave="0" documentId="13_ncr:1_{12EBF5E3-D140-4443-BDC2-D850E5D5D01A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別紙２収支b計画（月次損益計算書）、別紙３資金繰り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3" l="1"/>
  <c r="O39" i="3"/>
  <c r="N39" i="3"/>
  <c r="M39" i="3"/>
  <c r="L39" i="3"/>
  <c r="J39" i="3"/>
  <c r="I39" i="3"/>
  <c r="H39" i="3"/>
  <c r="G39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B141" i="3" l="1"/>
  <c r="B129" i="3"/>
  <c r="B94" i="3"/>
  <c r="B106" i="3"/>
  <c r="O139" i="3" l="1"/>
  <c r="E87" i="3" l="1"/>
  <c r="E81" i="3"/>
  <c r="B143" i="3" l="1"/>
  <c r="B131" i="3"/>
  <c r="B142" i="3"/>
  <c r="B130" i="3"/>
  <c r="B107" i="3"/>
  <c r="B95" i="3"/>
  <c r="F129" i="3"/>
  <c r="O138" i="3"/>
  <c r="N138" i="3"/>
  <c r="N137" i="3"/>
  <c r="M137" i="3"/>
  <c r="M136" i="3"/>
  <c r="L136" i="3"/>
  <c r="L135" i="3"/>
  <c r="K135" i="3"/>
  <c r="K134" i="3"/>
  <c r="J134" i="3"/>
  <c r="J133" i="3"/>
  <c r="I133" i="3"/>
  <c r="I132" i="3"/>
  <c r="H132" i="3"/>
  <c r="H131" i="3"/>
  <c r="G131" i="3"/>
  <c r="G130" i="3"/>
  <c r="F130" i="3"/>
  <c r="E129" i="3"/>
  <c r="E152" i="3" s="1"/>
  <c r="D129" i="3"/>
  <c r="D152" i="3" s="1"/>
  <c r="O126" i="3"/>
  <c r="N126" i="3"/>
  <c r="M126" i="3"/>
  <c r="L126" i="3"/>
  <c r="K126" i="3"/>
  <c r="J126" i="3"/>
  <c r="I126" i="3"/>
  <c r="H126" i="3"/>
  <c r="G126" i="3"/>
  <c r="F126" i="3"/>
  <c r="E126" i="3"/>
  <c r="D126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D125" i="3"/>
  <c r="L152" i="3" l="1"/>
  <c r="H152" i="3"/>
  <c r="J152" i="3"/>
  <c r="K152" i="3"/>
  <c r="N152" i="3"/>
  <c r="F152" i="3"/>
  <c r="G152" i="3"/>
  <c r="M152" i="3"/>
  <c r="I152" i="3"/>
  <c r="O152" i="3"/>
  <c r="K6" i="3" l="1"/>
  <c r="L91" i="3" l="1"/>
  <c r="O91" i="3"/>
  <c r="N91" i="3"/>
  <c r="E91" i="3"/>
  <c r="G91" i="3"/>
  <c r="J91" i="3"/>
  <c r="K91" i="3"/>
  <c r="F91" i="3"/>
  <c r="I91" i="3" l="1"/>
  <c r="M91" i="3"/>
  <c r="H91" i="3"/>
  <c r="I98" i="3" s="1"/>
  <c r="F39" i="3"/>
  <c r="E39" i="3"/>
  <c r="D39" i="3"/>
  <c r="E93" i="3"/>
  <c r="M101" i="3"/>
  <c r="L101" i="3"/>
  <c r="I97" i="3"/>
  <c r="H97" i="3"/>
  <c r="K93" i="3"/>
  <c r="G93" i="3"/>
  <c r="G95" i="3"/>
  <c r="F95" i="3"/>
  <c r="D91" i="3"/>
  <c r="P5" i="3"/>
  <c r="P4" i="3"/>
  <c r="O93" i="3" l="1"/>
  <c r="N93" i="3"/>
  <c r="O104" i="3"/>
  <c r="N103" i="3"/>
  <c r="M93" i="3"/>
  <c r="O103" i="3"/>
  <c r="L93" i="3"/>
  <c r="M102" i="3"/>
  <c r="M121" i="3" s="1"/>
  <c r="N102" i="3"/>
  <c r="K100" i="3"/>
  <c r="L100" i="3"/>
  <c r="J93" i="3"/>
  <c r="J99" i="3"/>
  <c r="I93" i="3"/>
  <c r="K99" i="3"/>
  <c r="H93" i="3"/>
  <c r="J98" i="3"/>
  <c r="P91" i="3"/>
  <c r="F93" i="3"/>
  <c r="H96" i="3"/>
  <c r="H121" i="3" s="1"/>
  <c r="G96" i="3"/>
  <c r="I121" i="3"/>
  <c r="D93" i="3"/>
  <c r="E94" i="3"/>
  <c r="E121" i="3" s="1"/>
  <c r="F94" i="3"/>
  <c r="F121" i="3" s="1"/>
  <c r="K38" i="3"/>
  <c r="N121" i="3" l="1"/>
  <c r="O121" i="3"/>
  <c r="K121" i="3"/>
  <c r="L121" i="3"/>
  <c r="J121" i="3"/>
  <c r="G121" i="3"/>
  <c r="N38" i="3"/>
  <c r="D48" i="3"/>
  <c r="N6" i="3"/>
  <c r="N42" i="3" l="1"/>
  <c r="O63" i="3"/>
  <c r="N63" i="3"/>
  <c r="M63" i="3"/>
  <c r="L63" i="3"/>
  <c r="K63" i="3"/>
  <c r="J63" i="3"/>
  <c r="I63" i="3"/>
  <c r="H63" i="3"/>
  <c r="G63" i="3"/>
  <c r="F63" i="3"/>
  <c r="E63" i="3"/>
  <c r="D63" i="3"/>
  <c r="O58" i="3"/>
  <c r="N58" i="3"/>
  <c r="M58" i="3"/>
  <c r="L58" i="3"/>
  <c r="K58" i="3"/>
  <c r="J58" i="3"/>
  <c r="I58" i="3"/>
  <c r="H58" i="3"/>
  <c r="H64" i="3" s="1"/>
  <c r="G58" i="3"/>
  <c r="F58" i="3"/>
  <c r="E58" i="3"/>
  <c r="D58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38" i="3"/>
  <c r="O42" i="3" s="1"/>
  <c r="M38" i="3"/>
  <c r="L38" i="3"/>
  <c r="J38" i="3"/>
  <c r="I38" i="3"/>
  <c r="H38" i="3"/>
  <c r="G38" i="3"/>
  <c r="F38" i="3"/>
  <c r="E38" i="3"/>
  <c r="D38" i="3"/>
  <c r="D42" i="3" s="1"/>
  <c r="D36" i="3"/>
  <c r="D90" i="3" s="1"/>
  <c r="D35" i="3"/>
  <c r="D76" i="3" s="1"/>
  <c r="P25" i="3"/>
  <c r="P2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N23" i="3" s="1"/>
  <c r="N26" i="3" s="1"/>
  <c r="M7" i="3"/>
  <c r="L7" i="3"/>
  <c r="K7" i="3"/>
  <c r="J7" i="3"/>
  <c r="I7" i="3"/>
  <c r="H7" i="3"/>
  <c r="G7" i="3"/>
  <c r="F7" i="3"/>
  <c r="E7" i="3"/>
  <c r="D7" i="3"/>
  <c r="O6" i="3"/>
  <c r="M6" i="3"/>
  <c r="L6" i="3"/>
  <c r="J6" i="3"/>
  <c r="I6" i="3"/>
  <c r="H6" i="3"/>
  <c r="G6" i="3"/>
  <c r="F6" i="3"/>
  <c r="E6" i="3"/>
  <c r="D6" i="3"/>
  <c r="L64" i="3" l="1"/>
  <c r="H51" i="3"/>
  <c r="M64" i="3"/>
  <c r="N64" i="3"/>
  <c r="L51" i="3"/>
  <c r="J23" i="3"/>
  <c r="J26" i="3" s="1"/>
  <c r="M23" i="3"/>
  <c r="M26" i="3" s="1"/>
  <c r="O23" i="3"/>
  <c r="O26" i="3" s="1"/>
  <c r="F23" i="3"/>
  <c r="F26" i="3" s="1"/>
  <c r="O64" i="3"/>
  <c r="G23" i="3"/>
  <c r="G26" i="3" s="1"/>
  <c r="E64" i="3"/>
  <c r="I23" i="3"/>
  <c r="I26" i="3" s="1"/>
  <c r="F64" i="3"/>
  <c r="L23" i="3"/>
  <c r="L26" i="3" s="1"/>
  <c r="G64" i="3"/>
  <c r="K23" i="3"/>
  <c r="K26" i="3" s="1"/>
  <c r="I64" i="3"/>
  <c r="J64" i="3"/>
  <c r="K64" i="3"/>
  <c r="H23" i="3"/>
  <c r="H26" i="3" s="1"/>
  <c r="I42" i="3"/>
  <c r="E51" i="3"/>
  <c r="F42" i="3"/>
  <c r="J42" i="3"/>
  <c r="E42" i="3"/>
  <c r="D64" i="3"/>
  <c r="E23" i="3"/>
  <c r="E26" i="3" s="1"/>
  <c r="P7" i="3"/>
  <c r="D51" i="3"/>
  <c r="D52" i="3" s="1"/>
  <c r="M42" i="3"/>
  <c r="L42" i="3"/>
  <c r="H42" i="3"/>
  <c r="K42" i="3"/>
  <c r="P6" i="3"/>
  <c r="G42" i="3"/>
  <c r="D23" i="3"/>
  <c r="D26" i="3" s="1"/>
  <c r="I51" i="3"/>
  <c r="M51" i="3"/>
  <c r="G51" i="3"/>
  <c r="K51" i="3"/>
  <c r="O51" i="3"/>
  <c r="F51" i="3"/>
  <c r="J51" i="3"/>
  <c r="N51" i="3"/>
  <c r="N52" i="3" s="1"/>
  <c r="N65" i="3" l="1"/>
  <c r="H52" i="3"/>
  <c r="H65" i="3" s="1"/>
  <c r="L52" i="3"/>
  <c r="L65" i="3" s="1"/>
  <c r="E52" i="3"/>
  <c r="E65" i="3" s="1"/>
  <c r="G52" i="3"/>
  <c r="G65" i="3" s="1"/>
  <c r="I52" i="3"/>
  <c r="I65" i="3" s="1"/>
  <c r="M52" i="3"/>
  <c r="M65" i="3" s="1"/>
  <c r="J52" i="3"/>
  <c r="J65" i="3" s="1"/>
  <c r="F52" i="3"/>
  <c r="F65" i="3" s="1"/>
  <c r="K52" i="3"/>
  <c r="K65" i="3" s="1"/>
  <c r="D65" i="3"/>
  <c r="D66" i="3" s="1"/>
  <c r="E37" i="3" s="1"/>
  <c r="O52" i="3"/>
  <c r="O65" i="3" s="1"/>
  <c r="P26" i="3"/>
  <c r="P23" i="3"/>
  <c r="E66" i="3" l="1"/>
  <c r="F37" i="3" s="1"/>
  <c r="F66" i="3" s="1"/>
  <c r="G37" i="3" s="1"/>
  <c r="G66" i="3" s="1"/>
  <c r="H37" i="3" s="1"/>
  <c r="H66" i="3" s="1"/>
  <c r="I37" i="3" s="1"/>
  <c r="I66" i="3" s="1"/>
  <c r="J37" i="3" s="1"/>
  <c r="J66" i="3" s="1"/>
  <c r="K37" i="3" s="1"/>
  <c r="K66" i="3" s="1"/>
  <c r="L37" i="3" s="1"/>
  <c r="L66" i="3" s="1"/>
  <c r="M37" i="3" s="1"/>
  <c r="M66" i="3" s="1"/>
  <c r="N37" i="3" s="1"/>
  <c r="N66" i="3" s="1"/>
  <c r="O37" i="3" s="1"/>
  <c r="O66" i="3" s="1"/>
  <c r="E125" i="3" l="1"/>
  <c r="E36" i="3" l="1"/>
  <c r="E90" i="3" s="1"/>
  <c r="B108" i="3" l="1"/>
  <c r="B96" i="3"/>
  <c r="F36" i="3"/>
  <c r="F90" i="3" s="1"/>
  <c r="F125" i="3"/>
  <c r="B144" i="3" l="1"/>
  <c r="B132" i="3"/>
  <c r="B109" i="3"/>
  <c r="B97" i="3"/>
  <c r="G36" i="3"/>
  <c r="G90" i="3" s="1"/>
  <c r="G125" i="3"/>
  <c r="B145" i="3" l="1"/>
  <c r="B133" i="3"/>
  <c r="B110" i="3"/>
  <c r="B98" i="3"/>
  <c r="H125" i="3"/>
  <c r="H36" i="3"/>
  <c r="H90" i="3" s="1"/>
  <c r="B146" i="3" l="1"/>
  <c r="B134" i="3"/>
  <c r="B111" i="3"/>
  <c r="B99" i="3"/>
  <c r="I36" i="3"/>
  <c r="I90" i="3" s="1"/>
  <c r="I125" i="3"/>
  <c r="B147" i="3" l="1"/>
  <c r="B135" i="3"/>
  <c r="B112" i="3"/>
  <c r="B100" i="3"/>
  <c r="J36" i="3"/>
  <c r="J90" i="3" s="1"/>
  <c r="J125" i="3"/>
  <c r="B148" i="3" l="1"/>
  <c r="B136" i="3"/>
  <c r="B113" i="3"/>
  <c r="B101" i="3"/>
  <c r="K36" i="3"/>
  <c r="K90" i="3" s="1"/>
  <c r="K125" i="3"/>
  <c r="B149" i="3" l="1"/>
  <c r="B137" i="3"/>
  <c r="B102" i="3"/>
  <c r="B114" i="3"/>
  <c r="L36" i="3"/>
  <c r="L90" i="3" s="1"/>
  <c r="L125" i="3"/>
  <c r="B150" i="3" l="1"/>
  <c r="B138" i="3"/>
  <c r="B115" i="3"/>
  <c r="B103" i="3"/>
  <c r="M36" i="3"/>
  <c r="M90" i="3" s="1"/>
  <c r="M125" i="3"/>
  <c r="B139" i="3" l="1"/>
  <c r="B151" i="3"/>
  <c r="B104" i="3"/>
  <c r="B116" i="3"/>
  <c r="N125" i="3"/>
  <c r="N36" i="3"/>
  <c r="N90" i="3" s="1"/>
  <c r="B140" i="3"/>
  <c r="B117" i="3" l="1"/>
  <c r="B105" i="3"/>
  <c r="O36" i="3"/>
  <c r="O90" i="3" s="1"/>
  <c r="O1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(株)トップマネジメントサービス</author>
  </authors>
  <commentList>
    <comment ref="C4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減価償却費を除く</t>
        </r>
      </text>
    </comment>
  </commentList>
</comments>
</file>

<file path=xl/sharedStrings.xml><?xml version="1.0" encoding="utf-8"?>
<sst xmlns="http://schemas.openxmlformats.org/spreadsheetml/2006/main" count="108" uniqueCount="94">
  <si>
    <t>回収月</t>
    <rPh sb="0" eb="2">
      <t>カイシュウ</t>
    </rPh>
    <rPh sb="2" eb="3">
      <t>ヅキ</t>
    </rPh>
    <phoneticPr fontId="5"/>
  </si>
  <si>
    <t>回収比率(％)</t>
    <rPh sb="0" eb="2">
      <t>カイシュウ</t>
    </rPh>
    <rPh sb="2" eb="4">
      <t>ヒリツ</t>
    </rPh>
    <phoneticPr fontId="5"/>
  </si>
  <si>
    <t>当月</t>
    <rPh sb="0" eb="2">
      <t>トウゲツ</t>
    </rPh>
    <phoneticPr fontId="5"/>
  </si>
  <si>
    <t>翌月</t>
    <rPh sb="0" eb="2">
      <t>ヨクゲツ</t>
    </rPh>
    <phoneticPr fontId="5"/>
  </si>
  <si>
    <t>翌翌月</t>
    <rPh sb="0" eb="1">
      <t>ヨク</t>
    </rPh>
    <rPh sb="1" eb="3">
      <t>ヨクゲツ</t>
    </rPh>
    <phoneticPr fontId="5"/>
  </si>
  <si>
    <t>月次損益計算書</t>
    <rPh sb="0" eb="2">
      <t>ゲツジ</t>
    </rPh>
    <rPh sb="2" eb="4">
      <t>ソンエキ</t>
    </rPh>
    <rPh sb="4" eb="7">
      <t>ケイサンショ</t>
    </rPh>
    <phoneticPr fontId="5"/>
  </si>
  <si>
    <t>年度</t>
  </si>
  <si>
    <t>単位：千円</t>
    <rPh sb="0" eb="2">
      <t>タンイ</t>
    </rPh>
    <rPh sb="3" eb="5">
      <t>センエン</t>
    </rPh>
    <phoneticPr fontId="10"/>
  </si>
  <si>
    <t>合計</t>
    <rPh sb="0" eb="2">
      <t>ゴウケイ</t>
    </rPh>
    <phoneticPr fontId="5"/>
  </si>
  <si>
    <t>売    上    高</t>
    <rPh sb="0" eb="11">
      <t>ウリアゲダカ</t>
    </rPh>
    <phoneticPr fontId="5"/>
  </si>
  <si>
    <t>売  上  原  価</t>
    <rPh sb="0" eb="4">
      <t>ウリアゲ</t>
    </rPh>
    <rPh sb="6" eb="10">
      <t>ゲンカ</t>
    </rPh>
    <phoneticPr fontId="5"/>
  </si>
  <si>
    <t>売 上 総 利 益</t>
    <rPh sb="0" eb="3">
      <t>ウリアゲ</t>
    </rPh>
    <rPh sb="4" eb="5">
      <t>ソウ</t>
    </rPh>
    <rPh sb="6" eb="9">
      <t>リエキ</t>
    </rPh>
    <phoneticPr fontId="5"/>
  </si>
  <si>
    <t>販売費・管理費</t>
    <rPh sb="0" eb="3">
      <t>ハンバイヒ</t>
    </rPh>
    <rPh sb="4" eb="7">
      <t>カンリヒ</t>
    </rPh>
    <phoneticPr fontId="5"/>
  </si>
  <si>
    <t>人</t>
    <rPh sb="0" eb="1">
      <t>ヒト</t>
    </rPh>
    <phoneticPr fontId="5"/>
  </si>
  <si>
    <t>給与手当</t>
    <rPh sb="0" eb="2">
      <t>キュウヨ</t>
    </rPh>
    <rPh sb="2" eb="4">
      <t>テア</t>
    </rPh>
    <phoneticPr fontId="5"/>
  </si>
  <si>
    <t>アルバイト給与</t>
    <rPh sb="5" eb="7">
      <t>キュウヨ</t>
    </rPh>
    <phoneticPr fontId="5"/>
  </si>
  <si>
    <t>件</t>
    <rPh sb="0" eb="1">
      <t>ケン</t>
    </rPh>
    <phoneticPr fontId="5"/>
  </si>
  <si>
    <t>賞与</t>
    <rPh sb="0" eb="2">
      <t>ショウヨ</t>
    </rPh>
    <phoneticPr fontId="5"/>
  </si>
  <si>
    <t>法定福利費</t>
    <rPh sb="0" eb="2">
      <t>ホウテイ</t>
    </rPh>
    <rPh sb="2" eb="5">
      <t>フクリヒ</t>
    </rPh>
    <phoneticPr fontId="5"/>
  </si>
  <si>
    <t>費</t>
    <rPh sb="0" eb="1">
      <t>ヒ</t>
    </rPh>
    <phoneticPr fontId="5"/>
  </si>
  <si>
    <t>福利厚生費</t>
    <rPh sb="0" eb="5">
      <t>フクリコウセイヒ</t>
    </rPh>
    <phoneticPr fontId="5"/>
  </si>
  <si>
    <t>広</t>
    <rPh sb="0" eb="1">
      <t>ヒロ</t>
    </rPh>
    <phoneticPr fontId="5"/>
  </si>
  <si>
    <t>広告宣伝費</t>
    <rPh sb="0" eb="5">
      <t>コウコクセンデンヒ</t>
    </rPh>
    <phoneticPr fontId="5"/>
  </si>
  <si>
    <t>告</t>
    <rPh sb="0" eb="1">
      <t>コク</t>
    </rPh>
    <phoneticPr fontId="5"/>
  </si>
  <si>
    <t>販売促進費</t>
    <rPh sb="0" eb="5">
      <t>ハンバイソクシンヒ</t>
    </rPh>
    <phoneticPr fontId="5"/>
  </si>
  <si>
    <t>諸</t>
    <rPh sb="0" eb="1">
      <t>ショ</t>
    </rPh>
    <phoneticPr fontId="5"/>
  </si>
  <si>
    <t>交通費</t>
    <rPh sb="0" eb="3">
      <t>コウツウヒ</t>
    </rPh>
    <phoneticPr fontId="5"/>
  </si>
  <si>
    <t>通信費</t>
    <rPh sb="0" eb="3">
      <t>ツウシンヒ</t>
    </rPh>
    <phoneticPr fontId="5"/>
  </si>
  <si>
    <t>経</t>
    <rPh sb="0" eb="1">
      <t>ケイ</t>
    </rPh>
    <phoneticPr fontId="5"/>
  </si>
  <si>
    <t>消耗品費</t>
    <rPh sb="0" eb="3">
      <t>ショウモウヒン</t>
    </rPh>
    <rPh sb="3" eb="4">
      <t>ヒ</t>
    </rPh>
    <phoneticPr fontId="5"/>
  </si>
  <si>
    <t>水道光熱費</t>
    <rPh sb="0" eb="2">
      <t>スイドウ</t>
    </rPh>
    <rPh sb="2" eb="5">
      <t>コウネツヒ</t>
    </rPh>
    <phoneticPr fontId="5"/>
  </si>
  <si>
    <t>雑費</t>
    <rPh sb="0" eb="2">
      <t>ザツヒ</t>
    </rPh>
    <phoneticPr fontId="5"/>
  </si>
  <si>
    <t>家</t>
    <rPh sb="0" eb="1">
      <t>イエ</t>
    </rPh>
    <phoneticPr fontId="5"/>
  </si>
  <si>
    <t>家賃・リース料</t>
    <rPh sb="0" eb="2">
      <t>ヤチン</t>
    </rPh>
    <rPh sb="3" eb="7">
      <t>リースリョウ</t>
    </rPh>
    <phoneticPr fontId="5"/>
  </si>
  <si>
    <t>賃</t>
    <rPh sb="0" eb="1">
      <t>チン</t>
    </rPh>
    <phoneticPr fontId="5"/>
  </si>
  <si>
    <t>減価償却費</t>
    <rPh sb="0" eb="5">
      <t>ゲンカショウキャクヒ</t>
    </rPh>
    <phoneticPr fontId="5"/>
  </si>
  <si>
    <t>等</t>
    <rPh sb="0" eb="1">
      <t>ナド</t>
    </rPh>
    <phoneticPr fontId="5"/>
  </si>
  <si>
    <t>支払利息</t>
    <rPh sb="0" eb="2">
      <t>シハラ</t>
    </rPh>
    <rPh sb="2" eb="4">
      <t>リソク</t>
    </rPh>
    <phoneticPr fontId="5"/>
  </si>
  <si>
    <t>経  常  利  益</t>
    <rPh sb="0" eb="10">
      <t>ケイジョウリエキ</t>
    </rPh>
    <phoneticPr fontId="5"/>
  </si>
  <si>
    <t>＋</t>
    <phoneticPr fontId="5"/>
  </si>
  <si>
    <t>－</t>
    <phoneticPr fontId="5"/>
  </si>
  <si>
    <t>借入金元金返済</t>
    <rPh sb="0" eb="3">
      <t>カリイレキン</t>
    </rPh>
    <rPh sb="3" eb="5">
      <t>ガンキン</t>
    </rPh>
    <rPh sb="5" eb="7">
      <t>ヘンサイ</t>
    </rPh>
    <phoneticPr fontId="5"/>
  </si>
  <si>
    <t>キャッシュフロー</t>
    <phoneticPr fontId="5"/>
  </si>
  <si>
    <t>資金繰り表</t>
    <phoneticPr fontId="13"/>
  </si>
  <si>
    <t>前月繰越</t>
  </si>
  <si>
    <t>現金売上</t>
  </si>
  <si>
    <t>収</t>
  </si>
  <si>
    <t>売掛金回収</t>
  </si>
  <si>
    <t>入</t>
  </si>
  <si>
    <t>その他</t>
  </si>
  <si>
    <t>収入合計</t>
  </si>
  <si>
    <t>現金仕入</t>
  </si>
  <si>
    <t>支</t>
  </si>
  <si>
    <t>買掛金支払</t>
  </si>
  <si>
    <t>人件費</t>
  </si>
  <si>
    <t>広告費、販促費</t>
    <rPh sb="0" eb="2">
      <t>コウコク</t>
    </rPh>
    <rPh sb="2" eb="3">
      <t>ヒ</t>
    </rPh>
    <rPh sb="4" eb="6">
      <t>ハンソク</t>
    </rPh>
    <rPh sb="6" eb="7">
      <t>ヒ</t>
    </rPh>
    <phoneticPr fontId="10"/>
  </si>
  <si>
    <t>諸経費</t>
    <rPh sb="0" eb="3">
      <t>ショケイヒ</t>
    </rPh>
    <phoneticPr fontId="10"/>
  </si>
  <si>
    <t>出</t>
  </si>
  <si>
    <t>家賃、支払利息</t>
    <rPh sb="0" eb="2">
      <t>ヤチン</t>
    </rPh>
    <rPh sb="3" eb="5">
      <t>シハライ</t>
    </rPh>
    <rPh sb="5" eb="7">
      <t>リソク</t>
    </rPh>
    <phoneticPr fontId="10"/>
  </si>
  <si>
    <t>支出計</t>
  </si>
  <si>
    <t>収支差引</t>
  </si>
  <si>
    <t>今回借入</t>
    <rPh sb="0" eb="2">
      <t>コンカイ</t>
    </rPh>
    <phoneticPr fontId="3"/>
  </si>
  <si>
    <t>その他借入</t>
    <rPh sb="3" eb="5">
      <t>カリイレ</t>
    </rPh>
    <phoneticPr fontId="3"/>
  </si>
  <si>
    <t>財務収入計</t>
  </si>
  <si>
    <t>今回借入金返済</t>
    <rPh sb="0" eb="2">
      <t>コンカイ</t>
    </rPh>
    <phoneticPr fontId="3"/>
  </si>
  <si>
    <t>その他借入返済</t>
    <rPh sb="3" eb="5">
      <t>カリイレ</t>
    </rPh>
    <rPh sb="5" eb="7">
      <t>ヘンサイ</t>
    </rPh>
    <phoneticPr fontId="3"/>
  </si>
  <si>
    <t>既借入返済</t>
    <rPh sb="0" eb="1">
      <t>キ</t>
    </rPh>
    <rPh sb="1" eb="3">
      <t>カリイレ</t>
    </rPh>
    <rPh sb="3" eb="5">
      <t>ヘンサイ</t>
    </rPh>
    <phoneticPr fontId="3"/>
  </si>
  <si>
    <t>財務支出計</t>
  </si>
  <si>
    <t>財務収支差引</t>
  </si>
  <si>
    <t>当月収支</t>
  </si>
  <si>
    <t>次月繰越</t>
  </si>
  <si>
    <t>項目</t>
    <rPh sb="0" eb="2">
      <t>コウモク</t>
    </rPh>
    <phoneticPr fontId="5"/>
  </si>
  <si>
    <t>収</t>
    <rPh sb="0" eb="1">
      <t>シュウニュウ</t>
    </rPh>
    <phoneticPr fontId="5"/>
  </si>
  <si>
    <t>現金売上</t>
    <rPh sb="0" eb="2">
      <t>ゲンキン</t>
    </rPh>
    <rPh sb="2" eb="4">
      <t>ウリアゲ</t>
    </rPh>
    <phoneticPr fontId="5"/>
  </si>
  <si>
    <t>支払月</t>
    <rPh sb="0" eb="2">
      <t>シハライ</t>
    </rPh>
    <rPh sb="2" eb="3">
      <t>ヅキ</t>
    </rPh>
    <phoneticPr fontId="5"/>
  </si>
  <si>
    <t>支払比率(％)</t>
    <rPh sb="0" eb="2">
      <t>シハライ</t>
    </rPh>
    <rPh sb="2" eb="4">
      <t>ヒリツ</t>
    </rPh>
    <phoneticPr fontId="5"/>
  </si>
  <si>
    <t>支</t>
    <rPh sb="0" eb="1">
      <t>シシュツ</t>
    </rPh>
    <phoneticPr fontId="5"/>
  </si>
  <si>
    <t>現金仕入</t>
    <rPh sb="0" eb="2">
      <t>ゲンキン</t>
    </rPh>
    <rPh sb="2" eb="4">
      <t>シイレ</t>
    </rPh>
    <phoneticPr fontId="5"/>
  </si>
  <si>
    <t>買掛金支払</t>
    <rPh sb="0" eb="2">
      <t>カイカケ</t>
    </rPh>
    <rPh sb="2" eb="3">
      <t>ウリカケキンカイシュウ</t>
    </rPh>
    <rPh sb="3" eb="5">
      <t>シハライ</t>
    </rPh>
    <phoneticPr fontId="5"/>
  </si>
  <si>
    <t>合計月</t>
    <rPh sb="0" eb="2">
      <t>ゴウケイ</t>
    </rPh>
    <rPh sb="2" eb="3">
      <t>ツキ</t>
    </rPh>
    <phoneticPr fontId="1"/>
  </si>
  <si>
    <t>仕入高</t>
    <rPh sb="0" eb="2">
      <t>シイレ</t>
    </rPh>
    <rPh sb="2" eb="3">
      <t>ダカ</t>
    </rPh>
    <phoneticPr fontId="1"/>
  </si>
  <si>
    <t>年度</t>
    <rPh sb="0" eb="2">
      <t>ネンド</t>
    </rPh>
    <phoneticPr fontId="1"/>
  </si>
  <si>
    <t>当月入金</t>
    <rPh sb="0" eb="2">
      <t>トウゲツ</t>
    </rPh>
    <rPh sb="2" eb="4">
      <t>ニュウキン</t>
    </rPh>
    <phoneticPr fontId="1"/>
  </si>
  <si>
    <t>売掛金入金</t>
    <rPh sb="0" eb="2">
      <t>ウリカケ</t>
    </rPh>
    <rPh sb="2" eb="3">
      <t>キン</t>
    </rPh>
    <rPh sb="3" eb="5">
      <t>ニュウキン</t>
    </rPh>
    <phoneticPr fontId="1"/>
  </si>
  <si>
    <t>買掛金支払</t>
    <rPh sb="0" eb="3">
      <t>カイカケキン</t>
    </rPh>
    <rPh sb="3" eb="5">
      <t>シハライ</t>
    </rPh>
    <phoneticPr fontId="1"/>
  </si>
  <si>
    <t>売上高</t>
    <rPh sb="0" eb="2">
      <t>ウリアゲ</t>
    </rPh>
    <rPh sb="2" eb="3">
      <t>ダカ</t>
    </rPh>
    <phoneticPr fontId="1"/>
  </si>
  <si>
    <t>当月支払い</t>
    <rPh sb="0" eb="2">
      <t>トウゲツ</t>
    </rPh>
    <rPh sb="2" eb="4">
      <t>シハラ</t>
    </rPh>
    <phoneticPr fontId="1"/>
  </si>
  <si>
    <t>注1.年度を西暦で入力する。</t>
  </si>
  <si>
    <t>注2.最初の月の欄に数字のみ入力。　月の文字は入力しない。例　1月→1　　　6月→6</t>
    <rPh sb="18" eb="19">
      <t>ツキ</t>
    </rPh>
    <rPh sb="20" eb="22">
      <t>モジ</t>
    </rPh>
    <rPh sb="23" eb="25">
      <t>ニュウリョク</t>
    </rPh>
    <rPh sb="39" eb="40">
      <t>ツキ</t>
    </rPh>
    <phoneticPr fontId="1"/>
  </si>
  <si>
    <t>別紙　2</t>
    <rPh sb="0" eb="2">
      <t>ベッシ</t>
    </rPh>
    <phoneticPr fontId="1"/>
  </si>
  <si>
    <t>別紙　3</t>
    <rPh sb="0" eb="2">
      <t>ベッシ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</si>
  <si>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</si>
  <si>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《売上高回収・売上原価支払条件》</t>
    <rPh sb="1" eb="3">
      <t>ウリアゲ</t>
    </rPh>
    <rPh sb="3" eb="4">
      <t>ダカ</t>
    </rPh>
    <rPh sb="4" eb="6">
      <t>カイシュウ</t>
    </rPh>
    <rPh sb="7" eb="9">
      <t>ウリアゲ</t>
    </rPh>
    <rPh sb="9" eb="11">
      <t>ゲンカ</t>
    </rPh>
    <rPh sb="11" eb="13">
      <t>シハライ</t>
    </rPh>
    <rPh sb="13" eb="15">
      <t>ジョウケン</t>
    </rPh>
    <phoneticPr fontId="5"/>
  </si>
  <si>
    <t>※収入・支出の合計月欄が各々100％となるよう各月の％を記入する。</t>
    <rPh sb="1" eb="3">
      <t>シュウニュウ</t>
    </rPh>
    <rPh sb="4" eb="6">
      <t>シシュツ</t>
    </rPh>
    <rPh sb="7" eb="9">
      <t>ゴウケイ</t>
    </rPh>
    <rPh sb="9" eb="10">
      <t>ツキ</t>
    </rPh>
    <rPh sb="10" eb="11">
      <t>ラン</t>
    </rPh>
    <rPh sb="12" eb="14">
      <t>オノオノ</t>
    </rPh>
    <rPh sb="23" eb="25">
      <t>カクツキ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</si>
</sst>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38" fontId="4" fillId="0" borderId="1" xfId="2" applyFont="1" applyFill="1" applyBorder="1" applyAlignment="1" applyProtection="1">
      <alignment vertical="center" shrinkToFit="1"/>
      <protection locked="0"/>
    </xf>
    <xf numFmtId="38" fontId="4" fillId="0" borderId="10" xfId="2" applyFont="1" applyBorder="1" applyAlignment="1" applyProtection="1">
      <alignment vertical="center" shrinkToFit="1"/>
      <protection locked="0"/>
    </xf>
    <xf numFmtId="38" fontId="4" fillId="0" borderId="6" xfId="2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38" fontId="4" fillId="10" borderId="7" xfId="2" applyFont="1" applyFill="1" applyBorder="1" applyAlignment="1" applyProtection="1">
      <alignment vertical="center" shrinkToFit="1"/>
      <protection locked="0"/>
    </xf>
    <xf numFmtId="38" fontId="11" fillId="0" borderId="0" xfId="2" applyFont="1" applyBorder="1" applyAlignment="1" applyProtection="1">
      <alignment vertical="center" shrinkToFit="1"/>
    </xf>
    <xf numFmtId="38" fontId="11" fillId="0" borderId="15" xfId="2" applyFont="1" applyBorder="1" applyAlignment="1" applyProtection="1">
      <alignment vertical="center" shrinkToFit="1"/>
    </xf>
    <xf numFmtId="38" fontId="11" fillId="0" borderId="7" xfId="2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38" fontId="11" fillId="0" borderId="16" xfId="2" applyFont="1" applyBorder="1" applyAlignment="1" applyProtection="1">
      <alignment vertical="center" shrinkToFit="1"/>
    </xf>
    <xf numFmtId="38" fontId="11" fillId="0" borderId="17" xfId="2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  <protection locked="0"/>
    </xf>
    <xf numFmtId="38" fontId="4" fillId="0" borderId="18" xfId="2" applyFont="1" applyBorder="1" applyAlignment="1" applyProtection="1">
      <alignment vertical="center" shrinkToFit="1"/>
      <protection locked="0"/>
    </xf>
    <xf numFmtId="38" fontId="4" fillId="0" borderId="17" xfId="2" applyFont="1" applyBorder="1" applyAlignment="1" applyProtection="1">
      <alignment vertical="center" shrinkToFit="1"/>
      <protection locked="0"/>
    </xf>
    <xf numFmtId="38" fontId="4" fillId="0" borderId="19" xfId="2" applyFont="1" applyBorder="1" applyAlignment="1" applyProtection="1">
      <alignment vertical="center" shrinkToFit="1"/>
      <protection locked="0"/>
    </xf>
    <xf numFmtId="38" fontId="4" fillId="0" borderId="20" xfId="2" applyFont="1" applyBorder="1" applyAlignment="1" applyProtection="1">
      <alignment vertical="center" shrinkToFit="1"/>
      <protection locked="0"/>
    </xf>
    <xf numFmtId="38" fontId="11" fillId="8" borderId="15" xfId="2" applyFont="1" applyFill="1" applyBorder="1" applyAlignment="1" applyProtection="1">
      <alignment vertical="center" shrinkToFit="1"/>
    </xf>
    <xf numFmtId="38" fontId="11" fillId="7" borderId="18" xfId="2" applyFont="1" applyFill="1" applyBorder="1" applyAlignment="1" applyProtection="1">
      <alignment vertical="center" shrinkToFit="1"/>
    </xf>
    <xf numFmtId="38" fontId="11" fillId="8" borderId="18" xfId="2" applyFont="1" applyFill="1" applyBorder="1" applyAlignment="1" applyProtection="1">
      <alignment vertical="center" shrinkToFit="1"/>
    </xf>
    <xf numFmtId="38" fontId="11" fillId="9" borderId="18" xfId="2" applyFont="1" applyFill="1" applyBorder="1" applyAlignment="1" applyProtection="1">
      <alignment vertical="center" shrinkToFit="1"/>
    </xf>
    <xf numFmtId="38" fontId="11" fillId="5" borderId="18" xfId="2" applyFont="1" applyFill="1" applyBorder="1" applyAlignment="1" applyProtection="1">
      <alignment vertical="center" shrinkToFit="1"/>
    </xf>
    <xf numFmtId="38" fontId="4" fillId="0" borderId="20" xfId="2" applyFont="1" applyFill="1" applyBorder="1" applyAlignment="1" applyProtection="1">
      <alignment vertical="center" shrinkToFit="1"/>
      <protection locked="0"/>
    </xf>
    <xf numFmtId="38" fontId="4" fillId="0" borderId="21" xfId="2" applyFont="1" applyFill="1" applyBorder="1" applyAlignment="1" applyProtection="1">
      <alignment vertical="center" shrinkToFit="1"/>
      <protection locked="0"/>
    </xf>
    <xf numFmtId="38" fontId="4" fillId="0" borderId="22" xfId="2" applyFont="1" applyFill="1" applyBorder="1" applyAlignment="1" applyProtection="1">
      <alignment vertical="center" shrinkToFit="1"/>
      <protection locked="0"/>
    </xf>
    <xf numFmtId="38" fontId="11" fillId="4" borderId="12" xfId="2" applyFont="1" applyFill="1" applyBorder="1" applyAlignment="1" applyProtection="1">
      <alignment vertical="center" shrinkToFit="1"/>
    </xf>
    <xf numFmtId="38" fontId="11" fillId="4" borderId="3" xfId="2" applyFont="1" applyFill="1" applyBorder="1" applyAlignment="1" applyProtection="1">
      <alignment vertical="center" shrinkToFit="1"/>
    </xf>
    <xf numFmtId="38" fontId="11" fillId="11" borderId="25" xfId="2" applyFont="1" applyFill="1" applyBorder="1" applyAlignment="1" applyProtection="1">
      <alignment vertical="center" shrinkToFit="1"/>
    </xf>
    <xf numFmtId="38" fontId="11" fillId="11" borderId="26" xfId="2" applyFont="1" applyFill="1" applyBorder="1" applyAlignment="1" applyProtection="1">
      <alignment vertical="center" shrinkToFit="1"/>
    </xf>
    <xf numFmtId="38" fontId="4" fillId="0" borderId="27" xfId="2" applyFont="1" applyBorder="1" applyAlignment="1" applyProtection="1">
      <alignment vertical="center" shrinkToFit="1"/>
      <protection locked="0"/>
    </xf>
    <xf numFmtId="38" fontId="11" fillId="7" borderId="15" xfId="2" applyFont="1" applyFill="1" applyBorder="1" applyAlignment="1" applyProtection="1">
      <alignment vertical="center" shrinkToFit="1"/>
    </xf>
    <xf numFmtId="38" fontId="11" fillId="7" borderId="7" xfId="2" applyFont="1" applyFill="1" applyBorder="1" applyAlignment="1" applyProtection="1">
      <alignment vertical="center" shrinkToFit="1"/>
    </xf>
    <xf numFmtId="38" fontId="4" fillId="0" borderId="16" xfId="2" applyFont="1" applyBorder="1" applyAlignment="1" applyProtection="1">
      <alignment vertical="center" shrinkToFit="1"/>
      <protection locked="0"/>
    </xf>
    <xf numFmtId="38" fontId="11" fillId="6" borderId="12" xfId="2" applyFont="1" applyFill="1" applyBorder="1" applyAlignment="1" applyProtection="1">
      <alignment vertical="center" shrinkToFit="1"/>
    </xf>
    <xf numFmtId="38" fontId="11" fillId="6" borderId="3" xfId="2" applyFont="1" applyFill="1" applyBorder="1" applyAlignment="1" applyProtection="1">
      <alignment vertical="center" shrinkToFit="1"/>
    </xf>
    <xf numFmtId="38" fontId="11" fillId="11" borderId="23" xfId="2" applyFont="1" applyFill="1" applyBorder="1" applyAlignment="1" applyProtection="1">
      <alignment vertical="center" shrinkToFit="1"/>
    </xf>
    <xf numFmtId="38" fontId="11" fillId="11" borderId="28" xfId="2" applyFont="1" applyFill="1" applyBorder="1" applyAlignment="1" applyProtection="1">
      <alignment vertical="center" shrinkToFit="1"/>
    </xf>
    <xf numFmtId="38" fontId="11" fillId="0" borderId="12" xfId="2" applyFont="1" applyFill="1" applyBorder="1" applyAlignment="1" applyProtection="1">
      <alignment vertical="center" shrinkToFit="1"/>
    </xf>
    <xf numFmtId="38" fontId="11" fillId="0" borderId="3" xfId="2" applyFont="1" applyFill="1" applyBorder="1" applyAlignment="1" applyProtection="1">
      <alignment vertical="center" shrinkToFit="1"/>
    </xf>
    <xf numFmtId="38" fontId="11" fillId="10" borderId="12" xfId="2" applyFont="1" applyFill="1" applyBorder="1" applyAlignment="1" applyProtection="1">
      <alignment vertical="center" shrinkToFit="1"/>
    </xf>
    <xf numFmtId="38" fontId="11" fillId="10" borderId="3" xfId="2" applyFont="1" applyFill="1" applyBorder="1" applyAlignment="1" applyProtection="1">
      <alignment vertical="center" shrinkToFit="1"/>
    </xf>
    <xf numFmtId="0" fontId="0" fillId="0" borderId="1" xfId="0" applyBorder="1">
      <alignment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 vertical="center" shrinkToFit="1"/>
    </xf>
    <xf numFmtId="0" fontId="4" fillId="7" borderId="12" xfId="0" applyFont="1" applyFill="1" applyBorder="1" applyAlignment="1">
      <alignment horizontal="left" vertical="center" shrinkToFit="1"/>
    </xf>
    <xf numFmtId="0" fontId="4" fillId="8" borderId="12" xfId="0" applyFont="1" applyFill="1" applyBorder="1" applyAlignment="1">
      <alignment horizontal="left" vertical="center" shrinkToFit="1"/>
    </xf>
    <xf numFmtId="0" fontId="4" fillId="9" borderId="12" xfId="0" applyFont="1" applyFill="1" applyBorder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3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1" xfId="2" applyFont="1" applyFill="1" applyBorder="1" applyAlignment="1" applyProtection="1">
      <alignment vertical="center" shrinkToFit="1"/>
    </xf>
    <xf numFmtId="38" fontId="11" fillId="3" borderId="1" xfId="2" applyFont="1" applyFill="1" applyBorder="1" applyAlignment="1" applyProtection="1">
      <alignment vertical="center" shrinkToFit="1"/>
    </xf>
    <xf numFmtId="38" fontId="11" fillId="4" borderId="1" xfId="2" applyFont="1" applyFill="1" applyBorder="1" applyAlignment="1" applyProtection="1">
      <alignment vertical="center" shrinkToFit="1"/>
    </xf>
    <xf numFmtId="38" fontId="11" fillId="5" borderId="1" xfId="2" applyFont="1" applyFill="1" applyBorder="1" applyAlignment="1" applyProtection="1">
      <alignment vertical="center" shrinkToFit="1"/>
    </xf>
    <xf numFmtId="38" fontId="11" fillId="6" borderId="1" xfId="2" applyFont="1" applyFill="1" applyBorder="1" applyAlignment="1" applyProtection="1">
      <alignment vertical="center" shrinkToFit="1"/>
    </xf>
    <xf numFmtId="0" fontId="4" fillId="7" borderId="6" xfId="0" applyFont="1" applyFill="1" applyBorder="1">
      <alignment vertical="center"/>
    </xf>
    <xf numFmtId="0" fontId="4" fillId="7" borderId="7" xfId="0" applyFont="1" applyFill="1" applyBorder="1">
      <alignment vertical="center"/>
    </xf>
    <xf numFmtId="0" fontId="4" fillId="7" borderId="8" xfId="0" applyFont="1" applyFill="1" applyBorder="1">
      <alignment vertical="center"/>
    </xf>
    <xf numFmtId="0" fontId="4" fillId="7" borderId="9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9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5" borderId="11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38" fontId="11" fillId="0" borderId="6" xfId="2" applyFont="1" applyBorder="1" applyAlignment="1" applyProtection="1">
      <alignment vertical="center" shrinkToFit="1"/>
    </xf>
    <xf numFmtId="49" fontId="4" fillId="0" borderId="10" xfId="0" applyNumberFormat="1" applyFont="1" applyBorder="1">
      <alignment vertical="center"/>
    </xf>
    <xf numFmtId="38" fontId="11" fillId="0" borderId="10" xfId="2" applyFont="1" applyBorder="1" applyAlignment="1" applyProtection="1">
      <alignment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8" borderId="15" xfId="0" applyFont="1" applyFill="1" applyBorder="1" applyAlignment="1">
      <alignment horizontal="center" vertical="center" shrinkToFit="1"/>
    </xf>
    <xf numFmtId="0" fontId="4" fillId="8" borderId="12" xfId="0" applyFont="1" applyFill="1" applyBorder="1" applyAlignment="1">
      <alignment vertical="center" shrinkToFit="1"/>
    </xf>
    <xf numFmtId="0" fontId="4" fillId="8" borderId="13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4" fillId="4" borderId="13" xfId="0" applyFont="1" applyFill="1" applyBorder="1" applyAlignment="1">
      <alignment horizontal="left" vertical="center" shrinkToFit="1"/>
    </xf>
    <xf numFmtId="0" fontId="4" fillId="7" borderId="15" xfId="0" applyFont="1" applyFill="1" applyBorder="1" applyAlignment="1">
      <alignment horizontal="center" vertical="center" shrinkToFit="1"/>
    </xf>
    <xf numFmtId="0" fontId="4" fillId="7" borderId="12" xfId="0" applyFont="1" applyFill="1" applyBorder="1" applyAlignment="1">
      <alignment vertical="center" shrinkToFit="1"/>
    </xf>
    <xf numFmtId="0" fontId="4" fillId="7" borderId="13" xfId="0" applyFont="1" applyFill="1" applyBorder="1" applyAlignment="1">
      <alignment horizontal="left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vertical="center" shrinkToFit="1"/>
    </xf>
    <xf numFmtId="0" fontId="4" fillId="6" borderId="13" xfId="0" applyFont="1" applyFill="1" applyBorder="1" applyAlignment="1">
      <alignment horizontal="left" vertical="center" shrinkToFit="1"/>
    </xf>
    <xf numFmtId="0" fontId="0" fillId="0" borderId="0" xfId="0" applyAlignment="1"/>
    <xf numFmtId="0" fontId="4" fillId="2" borderId="2" xfId="0" applyFont="1" applyFill="1" applyBorder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0" fillId="2" borderId="2" xfId="0" applyFill="1" applyBorder="1" applyAlignment="1"/>
    <xf numFmtId="0" fontId="0" fillId="0" borderId="1" xfId="0" applyBorder="1" applyAlignment="1"/>
    <xf numFmtId="0" fontId="0" fillId="2" borderId="15" xfId="0" applyFill="1" applyBorder="1" applyAlignment="1"/>
    <xf numFmtId="0" fontId="0" fillId="2" borderId="12" xfId="0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 vertical="center"/>
    </xf>
    <xf numFmtId="0" fontId="0" fillId="4" borderId="7" xfId="0" applyFill="1" applyBorder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4" borderId="2" xfId="0" applyFont="1" applyFill="1" applyBorder="1">
      <alignment vertical="center"/>
    </xf>
    <xf numFmtId="0" fontId="0" fillId="4" borderId="2" xfId="0" applyFill="1" applyBorder="1" applyAlignment="1"/>
    <xf numFmtId="0" fontId="4" fillId="7" borderId="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/>
    <xf numFmtId="0" fontId="0" fillId="12" borderId="1" xfId="0" applyFill="1" applyBorder="1">
      <alignment vertical="center"/>
    </xf>
    <xf numFmtId="177" fontId="0" fillId="12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38" fontId="0" fillId="1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/>
    <xf numFmtId="0" fontId="0" fillId="0" borderId="32" xfId="0" applyBorder="1">
      <alignment vertical="center"/>
    </xf>
    <xf numFmtId="176" fontId="0" fillId="0" borderId="2" xfId="0" applyNumberFormat="1" applyBorder="1" applyAlignment="1"/>
    <xf numFmtId="0" fontId="0" fillId="12" borderId="5" xfId="0" applyFill="1" applyBorder="1">
      <alignment vertical="center"/>
    </xf>
    <xf numFmtId="0" fontId="0" fillId="4" borderId="15" xfId="0" applyFill="1" applyBorder="1" applyAlignment="1"/>
    <xf numFmtId="0" fontId="0" fillId="4" borderId="12" xfId="0" applyFill="1" applyBorder="1" applyAlignment="1"/>
    <xf numFmtId="0" fontId="0" fillId="2" borderId="29" xfId="0" applyFill="1" applyBorder="1" applyAlignment="1"/>
    <xf numFmtId="0" fontId="0" fillId="2" borderId="2" xfId="0" applyFill="1" applyBorder="1">
      <alignment vertical="center"/>
    </xf>
    <xf numFmtId="0" fontId="0" fillId="2" borderId="7" xfId="0" applyFill="1" applyBorder="1" applyAlignment="1"/>
    <xf numFmtId="0" fontId="0" fillId="2" borderId="4" xfId="0" applyFill="1" applyBorder="1" applyAlignment="1"/>
    <xf numFmtId="0" fontId="0" fillId="4" borderId="29" xfId="0" applyFill="1" applyBorder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2" borderId="5" xfId="0" applyFill="1" applyBorder="1" applyAlignment="1"/>
    <xf numFmtId="0" fontId="16" fillId="0" borderId="0" xfId="0" applyFont="1" applyProtection="1">
      <alignment vertical="center"/>
      <protection locked="0"/>
    </xf>
    <xf numFmtId="38" fontId="4" fillId="0" borderId="15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11" fillId="7" borderId="1" xfId="2" applyFont="1" applyFill="1" applyBorder="1" applyAlignment="1" applyProtection="1">
      <alignment vertical="center" shrinkToFit="1"/>
    </xf>
    <xf numFmtId="38" fontId="11" fillId="8" borderId="1" xfId="2" applyFont="1" applyFill="1" applyBorder="1" applyAlignment="1" applyProtection="1">
      <alignment vertical="center" shrinkToFit="1"/>
    </xf>
    <xf numFmtId="38" fontId="11" fillId="9" borderId="1" xfId="2" applyFont="1" applyFill="1" applyBorder="1" applyAlignment="1" applyProtection="1">
      <alignment vertical="center" shrinkToFit="1"/>
    </xf>
    <xf numFmtId="38" fontId="11" fillId="0" borderId="1" xfId="2" applyFont="1" applyBorder="1" applyAlignment="1" applyProtection="1">
      <alignment vertical="center" shrinkToFit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11" borderId="23" xfId="0" applyFont="1" applyFill="1" applyBorder="1" applyAlignment="1">
      <alignment horizontal="left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vertical="center" shrinkToFit="1"/>
    </xf>
    <xf numFmtId="0" fontId="4" fillId="10" borderId="4" xfId="0" applyFont="1" applyFill="1" applyBorder="1" applyAlignment="1">
      <alignment horizontal="left" vertical="center" shrinkToFit="1"/>
    </xf>
    <xf numFmtId="0" fontId="4" fillId="10" borderId="5" xfId="0" applyFont="1" applyFill="1" applyBorder="1" applyAlignment="1">
      <alignment vertical="center" shrinkToFit="1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38" fontId="17" fillId="6" borderId="4" xfId="2" applyFont="1" applyFill="1" applyBorder="1" applyAlignment="1" applyProtection="1">
      <alignment horizontal="center" vertical="center" shrinkToFit="1"/>
    </xf>
    <xf numFmtId="38" fontId="17" fillId="6" borderId="5" xfId="2" applyFont="1" applyFill="1" applyBorder="1" applyAlignment="1" applyProtection="1">
      <alignment horizontal="center"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</cellXfs>
  <cellStyles count="6"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  <cellStyle name="標準s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tabSelected="1" zoomScaleNormal="100" workbookViewId="0">
      <selection activeCell="E86" sqref="E86:F86"/>
    </sheetView>
  </sheetViews>
  <sheetFormatPr defaultColWidth="9" defaultRowHeight="13.5"/>
  <cols>
    <col min="1" max="1" width="6" customWidth="1"/>
    <col min="2" max="2" width="3.875" customWidth="1"/>
    <col min="3" max="3" width="14.625" customWidth="1"/>
    <col min="4" max="16" width="8.625" customWidth="1"/>
  </cols>
  <sheetData>
    <row r="1" spans="1:16">
      <c r="O1" s="148" t="s">
        <v>89</v>
      </c>
    </row>
    <row r="2" spans="1:16" ht="14.25">
      <c r="A2" s="5"/>
      <c r="B2" s="52" t="s">
        <v>5</v>
      </c>
      <c r="C2" s="53"/>
      <c r="D2" s="1">
        <v>2023</v>
      </c>
      <c r="E2" s="54" t="s">
        <v>6</v>
      </c>
      <c r="F2" s="5"/>
      <c r="G2" s="5"/>
      <c r="H2" s="5"/>
      <c r="I2" s="5"/>
      <c r="J2" s="5"/>
      <c r="K2" s="5"/>
      <c r="L2" s="5"/>
      <c r="M2" s="55"/>
      <c r="N2" s="5"/>
      <c r="O2" s="5"/>
      <c r="P2" s="56" t="s">
        <v>7</v>
      </c>
    </row>
    <row r="3" spans="1:16" ht="16.149999999999999" customHeight="1">
      <c r="A3" s="5"/>
      <c r="B3" s="57"/>
      <c r="C3" s="58"/>
      <c r="D3" s="45">
        <v>4</v>
      </c>
      <c r="E3" s="59">
        <f>MOD((D3+1)-1,12)+1</f>
        <v>5</v>
      </c>
      <c r="F3" s="59">
        <f t="shared" ref="F3:O3" si="0">MOD((E3+1)-1,12)+1</f>
        <v>6</v>
      </c>
      <c r="G3" s="59">
        <f t="shared" si="0"/>
        <v>7</v>
      </c>
      <c r="H3" s="59">
        <f t="shared" si="0"/>
        <v>8</v>
      </c>
      <c r="I3" s="59">
        <f t="shared" si="0"/>
        <v>9</v>
      </c>
      <c r="J3" s="59">
        <f t="shared" si="0"/>
        <v>10</v>
      </c>
      <c r="K3" s="59">
        <f t="shared" si="0"/>
        <v>11</v>
      </c>
      <c r="L3" s="59">
        <f t="shared" si="0"/>
        <v>12</v>
      </c>
      <c r="M3" s="59">
        <f t="shared" si="0"/>
        <v>1</v>
      </c>
      <c r="N3" s="59">
        <f t="shared" si="0"/>
        <v>2</v>
      </c>
      <c r="O3" s="59">
        <f t="shared" si="0"/>
        <v>3</v>
      </c>
      <c r="P3" s="60" t="s">
        <v>8</v>
      </c>
    </row>
    <row r="4" spans="1:16" ht="16.149999999999999" customHeight="1">
      <c r="A4" s="5"/>
      <c r="B4" s="171" t="s">
        <v>9</v>
      </c>
      <c r="C4" s="17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2">
        <f>SUM(D4:O4)</f>
        <v>0</v>
      </c>
    </row>
    <row r="5" spans="1:16" ht="16.149999999999999" customHeight="1">
      <c r="A5" s="5"/>
      <c r="B5" s="173" t="s">
        <v>10</v>
      </c>
      <c r="C5" s="17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3">
        <f>SUM(D5:O5)</f>
        <v>0</v>
      </c>
    </row>
    <row r="6" spans="1:16" ht="16.149999999999999" customHeight="1">
      <c r="A6" s="5"/>
      <c r="B6" s="175" t="s">
        <v>11</v>
      </c>
      <c r="C6" s="176"/>
      <c r="D6" s="64">
        <f t="shared" ref="D6:O6" si="1">D4-D5</f>
        <v>0</v>
      </c>
      <c r="E6" s="64">
        <f t="shared" si="1"/>
        <v>0</v>
      </c>
      <c r="F6" s="64">
        <f t="shared" si="1"/>
        <v>0</v>
      </c>
      <c r="G6" s="64">
        <f t="shared" si="1"/>
        <v>0</v>
      </c>
      <c r="H6" s="64">
        <f t="shared" si="1"/>
        <v>0</v>
      </c>
      <c r="I6" s="64">
        <f t="shared" si="1"/>
        <v>0</v>
      </c>
      <c r="J6" s="64">
        <f t="shared" si="1"/>
        <v>0</v>
      </c>
      <c r="K6" s="64">
        <f>K4-K5</f>
        <v>0</v>
      </c>
      <c r="L6" s="64">
        <f t="shared" si="1"/>
        <v>0</v>
      </c>
      <c r="M6" s="64">
        <f t="shared" si="1"/>
        <v>0</v>
      </c>
      <c r="N6" s="64">
        <f t="shared" si="1"/>
        <v>0</v>
      </c>
      <c r="O6" s="64">
        <f t="shared" si="1"/>
        <v>0</v>
      </c>
      <c r="P6" s="64">
        <f>SUM(D6:O6)</f>
        <v>0</v>
      </c>
    </row>
    <row r="7" spans="1:16" ht="16.149999999999999" customHeight="1">
      <c r="A7" s="5"/>
      <c r="B7" s="177" t="s">
        <v>12</v>
      </c>
      <c r="C7" s="178"/>
      <c r="D7" s="65">
        <f t="shared" ref="D7:O7" si="2">SUM(D8:D22)</f>
        <v>0</v>
      </c>
      <c r="E7" s="65">
        <f t="shared" si="2"/>
        <v>0</v>
      </c>
      <c r="F7" s="65">
        <f t="shared" si="2"/>
        <v>0</v>
      </c>
      <c r="G7" s="65">
        <f t="shared" si="2"/>
        <v>0</v>
      </c>
      <c r="H7" s="65">
        <f t="shared" si="2"/>
        <v>0</v>
      </c>
      <c r="I7" s="65">
        <f t="shared" si="2"/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0</v>
      </c>
      <c r="N7" s="65">
        <f t="shared" si="2"/>
        <v>0</v>
      </c>
      <c r="O7" s="65">
        <f t="shared" si="2"/>
        <v>0</v>
      </c>
      <c r="P7" s="65">
        <f>SUM(D7:O7)</f>
        <v>0</v>
      </c>
    </row>
    <row r="8" spans="1:16" ht="16.149999999999999" customHeight="1">
      <c r="A8" s="5"/>
      <c r="B8" s="118" t="s">
        <v>13</v>
      </c>
      <c r="C8" s="66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51">
        <f t="shared" ref="P8:P26" si="3">SUM(D8:O8)</f>
        <v>0</v>
      </c>
    </row>
    <row r="9" spans="1:16" ht="16.149999999999999" customHeight="1">
      <c r="A9" s="5"/>
      <c r="B9" s="67"/>
      <c r="C9" s="68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1">
        <f t="shared" si="3"/>
        <v>0</v>
      </c>
    </row>
    <row r="10" spans="1:16" ht="16.149999999999999" customHeight="1">
      <c r="A10" s="5"/>
      <c r="B10" s="119" t="s">
        <v>16</v>
      </c>
      <c r="C10" s="68" t="s">
        <v>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51">
        <f t="shared" si="3"/>
        <v>0</v>
      </c>
    </row>
    <row r="11" spans="1:16" ht="16.149999999999999" customHeight="1">
      <c r="A11" s="5"/>
      <c r="B11" s="67"/>
      <c r="C11" s="68" t="s">
        <v>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51">
        <f t="shared" si="3"/>
        <v>0</v>
      </c>
    </row>
    <row r="12" spans="1:16" ht="16.149999999999999" customHeight="1">
      <c r="A12" s="5"/>
      <c r="B12" s="120" t="s">
        <v>19</v>
      </c>
      <c r="C12" s="69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51">
        <f t="shared" si="3"/>
        <v>0</v>
      </c>
    </row>
    <row r="13" spans="1:16" ht="16.149999999999999" customHeight="1">
      <c r="A13" s="5"/>
      <c r="B13" s="121" t="s">
        <v>21</v>
      </c>
      <c r="C13" s="70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52">
        <f t="shared" si="3"/>
        <v>0</v>
      </c>
    </row>
    <row r="14" spans="1:16" ht="16.149999999999999" customHeight="1">
      <c r="A14" s="5"/>
      <c r="B14" s="122" t="s">
        <v>23</v>
      </c>
      <c r="C14" s="71" t="s">
        <v>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52">
        <f t="shared" si="3"/>
        <v>0</v>
      </c>
    </row>
    <row r="15" spans="1:16" ht="16.149999999999999" customHeight="1">
      <c r="A15" s="5"/>
      <c r="B15" s="123" t="s">
        <v>25</v>
      </c>
      <c r="C15" s="70" t="s">
        <v>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53">
        <f t="shared" si="3"/>
        <v>0</v>
      </c>
    </row>
    <row r="16" spans="1:16" ht="16.149999999999999" customHeight="1">
      <c r="A16" s="5"/>
      <c r="B16" s="72"/>
      <c r="C16" s="73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53">
        <f t="shared" si="3"/>
        <v>0</v>
      </c>
    </row>
    <row r="17" spans="1:16" ht="16.149999999999999" customHeight="1">
      <c r="A17" s="5"/>
      <c r="B17" s="123" t="s">
        <v>28</v>
      </c>
      <c r="C17" s="73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53">
        <f t="shared" si="3"/>
        <v>0</v>
      </c>
    </row>
    <row r="18" spans="1:16" ht="16.149999999999999" customHeight="1">
      <c r="A18" s="5"/>
      <c r="B18" s="72"/>
      <c r="C18" s="73" t="s">
        <v>30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53">
        <f t="shared" si="3"/>
        <v>0</v>
      </c>
    </row>
    <row r="19" spans="1:16" ht="16.149999999999999" customHeight="1">
      <c r="A19" s="5"/>
      <c r="B19" s="124" t="s">
        <v>19</v>
      </c>
      <c r="C19" s="71" t="s">
        <v>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53">
        <f t="shared" si="3"/>
        <v>0</v>
      </c>
    </row>
    <row r="20" spans="1:16" ht="16.149999999999999" customHeight="1">
      <c r="A20" s="5"/>
      <c r="B20" s="125" t="s">
        <v>32</v>
      </c>
      <c r="C20" s="74" t="s">
        <v>33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4">
        <f t="shared" si="3"/>
        <v>0</v>
      </c>
    </row>
    <row r="21" spans="1:16" ht="16.149999999999999" customHeight="1">
      <c r="A21" s="5"/>
      <c r="B21" s="125" t="s">
        <v>34</v>
      </c>
      <c r="C21" s="73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54">
        <f t="shared" si="3"/>
        <v>0</v>
      </c>
    </row>
    <row r="22" spans="1:16" ht="16.149999999999999" customHeight="1">
      <c r="A22" s="5"/>
      <c r="B22" s="126" t="s">
        <v>36</v>
      </c>
      <c r="C22" s="75" t="s">
        <v>37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64">
        <f t="shared" si="3"/>
        <v>0</v>
      </c>
    </row>
    <row r="23" spans="1:16" ht="16.149999999999999" customHeight="1">
      <c r="A23" s="5"/>
      <c r="B23" s="179" t="s">
        <v>38</v>
      </c>
      <c r="C23" s="180"/>
      <c r="D23" s="34">
        <f t="shared" ref="D23:O23" si="4">D6-D7</f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  <c r="L23" s="34">
        <f t="shared" si="4"/>
        <v>0</v>
      </c>
      <c r="M23" s="34">
        <f t="shared" si="4"/>
        <v>0</v>
      </c>
      <c r="N23" s="34">
        <f t="shared" si="4"/>
        <v>0</v>
      </c>
      <c r="O23" s="34">
        <f t="shared" si="4"/>
        <v>0</v>
      </c>
      <c r="P23" s="34">
        <f t="shared" si="3"/>
        <v>0</v>
      </c>
    </row>
    <row r="24" spans="1:16" ht="16.149999999999999" customHeight="1">
      <c r="A24" s="5"/>
      <c r="B24" s="76" t="s">
        <v>39</v>
      </c>
      <c r="C24" s="77" t="s">
        <v>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8">
        <f t="shared" si="3"/>
        <v>0</v>
      </c>
    </row>
    <row r="25" spans="1:16" ht="16.149999999999999" customHeight="1">
      <c r="A25" s="5"/>
      <c r="B25" s="79" t="s">
        <v>40</v>
      </c>
      <c r="C25" s="71" t="s">
        <v>41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80">
        <f t="shared" si="3"/>
        <v>0</v>
      </c>
    </row>
    <row r="26" spans="1:16" ht="16.149999999999999" customHeight="1">
      <c r="A26" s="5"/>
      <c r="B26" s="169" t="s">
        <v>42</v>
      </c>
      <c r="C26" s="170"/>
      <c r="D26" s="43">
        <f t="shared" ref="D26:O26" si="5">D23+D24-D25</f>
        <v>0</v>
      </c>
      <c r="E26" s="43">
        <f t="shared" si="5"/>
        <v>0</v>
      </c>
      <c r="F26" s="43">
        <f t="shared" si="5"/>
        <v>0</v>
      </c>
      <c r="G26" s="43">
        <f t="shared" si="5"/>
        <v>0</v>
      </c>
      <c r="H26" s="43">
        <f t="shared" si="5"/>
        <v>0</v>
      </c>
      <c r="I26" s="43">
        <f t="shared" si="5"/>
        <v>0</v>
      </c>
      <c r="J26" s="43">
        <f t="shared" si="5"/>
        <v>0</v>
      </c>
      <c r="K26" s="43">
        <f t="shared" si="5"/>
        <v>0</v>
      </c>
      <c r="L26" s="43">
        <f t="shared" si="5"/>
        <v>0</v>
      </c>
      <c r="M26" s="43">
        <f t="shared" si="5"/>
        <v>0</v>
      </c>
      <c r="N26" s="43">
        <f t="shared" si="5"/>
        <v>0</v>
      </c>
      <c r="O26" s="43">
        <f t="shared" si="5"/>
        <v>0</v>
      </c>
      <c r="P26" s="43">
        <f t="shared" si="3"/>
        <v>0</v>
      </c>
    </row>
    <row r="27" spans="1:16">
      <c r="A27" s="5"/>
      <c r="B27" s="5"/>
      <c r="C27" s="5" t="s">
        <v>87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B28" s="5"/>
      <c r="C28" s="5" t="s">
        <v>88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B34" s="5"/>
      <c r="C34" s="5"/>
      <c r="D34" s="81"/>
      <c r="E34" s="5"/>
      <c r="F34" s="5"/>
      <c r="G34" s="5"/>
      <c r="H34" s="5"/>
      <c r="I34" s="5"/>
      <c r="J34" s="5"/>
      <c r="K34" s="5"/>
      <c r="L34" s="5"/>
      <c r="M34" s="5"/>
      <c r="N34" s="148" t="s">
        <v>90</v>
      </c>
      <c r="O34" s="5"/>
      <c r="P34" s="5"/>
    </row>
    <row r="35" spans="1:16" ht="14.25">
      <c r="A35" s="6"/>
      <c r="B35" s="82" t="s">
        <v>43</v>
      </c>
      <c r="C35" s="6"/>
      <c r="D35" s="7">
        <f>IF(D2=0,"",D2)</f>
        <v>2023</v>
      </c>
      <c r="E35" s="83" t="s">
        <v>6</v>
      </c>
      <c r="F35" s="5"/>
      <c r="G35" s="5"/>
      <c r="H35" s="6"/>
      <c r="I35" s="6"/>
      <c r="J35" s="6"/>
      <c r="K35" s="6"/>
      <c r="L35" s="6"/>
      <c r="M35" s="6"/>
      <c r="N35" s="6"/>
      <c r="O35" s="56" t="s">
        <v>7</v>
      </c>
      <c r="P35" s="5"/>
    </row>
    <row r="36" spans="1:16" ht="13.9" customHeight="1">
      <c r="A36" s="6"/>
      <c r="B36" s="57"/>
      <c r="C36" s="58"/>
      <c r="D36" s="84">
        <f>D3</f>
        <v>4</v>
      </c>
      <c r="E36" s="84">
        <f t="shared" ref="E36:O36" si="6">E3</f>
        <v>5</v>
      </c>
      <c r="F36" s="84">
        <f t="shared" si="6"/>
        <v>6</v>
      </c>
      <c r="G36" s="84">
        <f t="shared" si="6"/>
        <v>7</v>
      </c>
      <c r="H36" s="84">
        <f t="shared" si="6"/>
        <v>8</v>
      </c>
      <c r="I36" s="84">
        <f t="shared" si="6"/>
        <v>9</v>
      </c>
      <c r="J36" s="84">
        <f t="shared" si="6"/>
        <v>10</v>
      </c>
      <c r="K36" s="84">
        <f t="shared" si="6"/>
        <v>11</v>
      </c>
      <c r="L36" s="84">
        <f t="shared" si="6"/>
        <v>12</v>
      </c>
      <c r="M36" s="84">
        <f t="shared" si="6"/>
        <v>1</v>
      </c>
      <c r="N36" s="84">
        <f t="shared" si="6"/>
        <v>2</v>
      </c>
      <c r="O36" s="59">
        <f t="shared" si="6"/>
        <v>3</v>
      </c>
      <c r="P36" s="85"/>
    </row>
    <row r="37" spans="1:16" ht="13.9" customHeight="1">
      <c r="A37" s="6"/>
      <c r="B37" s="161" t="s">
        <v>44</v>
      </c>
      <c r="C37" s="162"/>
      <c r="D37" s="8"/>
      <c r="E37" s="9">
        <f t="shared" ref="E37:O37" si="7">D66</f>
        <v>0</v>
      </c>
      <c r="F37" s="10">
        <f t="shared" si="7"/>
        <v>0</v>
      </c>
      <c r="G37" s="10">
        <f t="shared" si="7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>
        <f t="shared" si="7"/>
        <v>0</v>
      </c>
      <c r="M37" s="10">
        <f t="shared" si="7"/>
        <v>0</v>
      </c>
      <c r="N37" s="10">
        <f t="shared" si="7"/>
        <v>0</v>
      </c>
      <c r="O37" s="11">
        <f t="shared" si="7"/>
        <v>0</v>
      </c>
      <c r="P37" s="85"/>
    </row>
    <row r="38" spans="1:16" ht="13.9" customHeight="1">
      <c r="A38" s="6"/>
      <c r="B38" s="86"/>
      <c r="C38" s="46" t="s">
        <v>45</v>
      </c>
      <c r="D38" s="13">
        <f t="shared" ref="D38:O38" si="8">D4*$E$78/100</f>
        <v>0</v>
      </c>
      <c r="E38" s="13">
        <f t="shared" si="8"/>
        <v>0</v>
      </c>
      <c r="F38" s="13">
        <f t="shared" si="8"/>
        <v>0</v>
      </c>
      <c r="G38" s="13">
        <f t="shared" si="8"/>
        <v>0</v>
      </c>
      <c r="H38" s="13">
        <f t="shared" si="8"/>
        <v>0</v>
      </c>
      <c r="I38" s="13">
        <f t="shared" si="8"/>
        <v>0</v>
      </c>
      <c r="J38" s="13">
        <f t="shared" si="8"/>
        <v>0</v>
      </c>
      <c r="K38" s="13">
        <f>K4*$E$78/100</f>
        <v>0</v>
      </c>
      <c r="L38" s="13">
        <f t="shared" si="8"/>
        <v>0</v>
      </c>
      <c r="M38" s="13">
        <f t="shared" si="8"/>
        <v>0</v>
      </c>
      <c r="N38" s="13">
        <f t="shared" si="8"/>
        <v>0</v>
      </c>
      <c r="O38" s="13">
        <f t="shared" si="8"/>
        <v>0</v>
      </c>
      <c r="P38" s="150"/>
    </row>
    <row r="39" spans="1:16" ht="13.9" customHeight="1">
      <c r="A39" s="6"/>
      <c r="B39" s="86" t="s">
        <v>46</v>
      </c>
      <c r="C39" s="46" t="s">
        <v>47</v>
      </c>
      <c r="D39" s="14">
        <f>D4*0/100</f>
        <v>0</v>
      </c>
      <c r="E39" s="14">
        <f>D4*$E$79/100</f>
        <v>0</v>
      </c>
      <c r="F39" s="14">
        <f t="shared" ref="F39:O39" si="9">D4*$E$80/100+E4*$E$79/100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14">
        <f t="shared" si="9"/>
        <v>0</v>
      </c>
      <c r="L39" s="14">
        <f t="shared" si="9"/>
        <v>0</v>
      </c>
      <c r="M39" s="14">
        <f t="shared" si="9"/>
        <v>0</v>
      </c>
      <c r="N39" s="14">
        <f t="shared" si="9"/>
        <v>0</v>
      </c>
      <c r="O39" s="14">
        <f t="shared" si="9"/>
        <v>0</v>
      </c>
      <c r="P39" s="150"/>
    </row>
    <row r="40" spans="1:16" ht="13.9" customHeight="1">
      <c r="A40" s="6"/>
      <c r="B40" s="86" t="s">
        <v>48</v>
      </c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"/>
    </row>
    <row r="41" spans="1:16" ht="13.9" customHeight="1">
      <c r="A41" s="6"/>
      <c r="B41" s="86"/>
      <c r="C41" s="12" t="s">
        <v>49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5"/>
    </row>
    <row r="42" spans="1:16" ht="13.9" customHeight="1">
      <c r="A42" s="6"/>
      <c r="B42" s="87"/>
      <c r="C42" s="88" t="s">
        <v>50</v>
      </c>
      <c r="D42" s="20">
        <f t="shared" ref="D42:O42" si="10">SUM(D38:D41)</f>
        <v>0</v>
      </c>
      <c r="E42" s="20">
        <f t="shared" si="10"/>
        <v>0</v>
      </c>
      <c r="F42" s="20">
        <f t="shared" si="10"/>
        <v>0</v>
      </c>
      <c r="G42" s="20">
        <f t="shared" si="10"/>
        <v>0</v>
      </c>
      <c r="H42" s="20">
        <f t="shared" si="10"/>
        <v>0</v>
      </c>
      <c r="I42" s="20">
        <f t="shared" si="10"/>
        <v>0</v>
      </c>
      <c r="J42" s="20">
        <f t="shared" si="10"/>
        <v>0</v>
      </c>
      <c r="K42" s="20">
        <f t="shared" si="10"/>
        <v>0</v>
      </c>
      <c r="L42" s="20">
        <f t="shared" si="10"/>
        <v>0</v>
      </c>
      <c r="M42" s="20">
        <f t="shared" si="10"/>
        <v>0</v>
      </c>
      <c r="N42" s="20">
        <f t="shared" si="10"/>
        <v>0</v>
      </c>
      <c r="O42" s="20">
        <f t="shared" si="10"/>
        <v>0</v>
      </c>
      <c r="P42" s="149"/>
    </row>
    <row r="43" spans="1:16" ht="13.9" customHeight="1">
      <c r="A43" s="6"/>
      <c r="B43" s="89"/>
      <c r="C43" s="46" t="s">
        <v>51</v>
      </c>
      <c r="D43" s="13">
        <f t="shared" ref="D43:O43" si="11">D5*$E$84/100</f>
        <v>0</v>
      </c>
      <c r="E43" s="13">
        <f t="shared" si="11"/>
        <v>0</v>
      </c>
      <c r="F43" s="13">
        <f t="shared" si="11"/>
        <v>0</v>
      </c>
      <c r="G43" s="13">
        <f t="shared" si="11"/>
        <v>0</v>
      </c>
      <c r="H43" s="13">
        <f t="shared" si="11"/>
        <v>0</v>
      </c>
      <c r="I43" s="13">
        <f t="shared" si="11"/>
        <v>0</v>
      </c>
      <c r="J43" s="13">
        <f t="shared" si="11"/>
        <v>0</v>
      </c>
      <c r="K43" s="13">
        <f t="shared" si="11"/>
        <v>0</v>
      </c>
      <c r="L43" s="13">
        <f t="shared" si="11"/>
        <v>0</v>
      </c>
      <c r="M43" s="13">
        <f t="shared" si="11"/>
        <v>0</v>
      </c>
      <c r="N43" s="13">
        <f t="shared" si="11"/>
        <v>0</v>
      </c>
      <c r="O43" s="13">
        <f t="shared" si="11"/>
        <v>0</v>
      </c>
      <c r="P43" s="150"/>
    </row>
    <row r="44" spans="1:16" ht="13.9" customHeight="1">
      <c r="A44" s="6"/>
      <c r="B44" s="89" t="s">
        <v>52</v>
      </c>
      <c r="C44" s="46" t="s">
        <v>53</v>
      </c>
      <c r="D44" s="14">
        <f>C5*$E$85/100</f>
        <v>0</v>
      </c>
      <c r="E44" s="14">
        <f t="shared" ref="E44:O44" si="12">C5*$E$86/100+D5*$E$85/100</f>
        <v>0</v>
      </c>
      <c r="F44" s="14">
        <f t="shared" si="12"/>
        <v>0</v>
      </c>
      <c r="G44" s="14">
        <f t="shared" si="12"/>
        <v>0</v>
      </c>
      <c r="H44" s="14">
        <f t="shared" si="12"/>
        <v>0</v>
      </c>
      <c r="I44" s="14">
        <f t="shared" si="12"/>
        <v>0</v>
      </c>
      <c r="J44" s="14">
        <f t="shared" si="12"/>
        <v>0</v>
      </c>
      <c r="K44" s="14">
        <f t="shared" si="12"/>
        <v>0</v>
      </c>
      <c r="L44" s="14">
        <f t="shared" si="12"/>
        <v>0</v>
      </c>
      <c r="M44" s="14">
        <f t="shared" si="12"/>
        <v>0</v>
      </c>
      <c r="N44" s="14">
        <f t="shared" si="12"/>
        <v>0</v>
      </c>
      <c r="O44" s="14">
        <f t="shared" si="12"/>
        <v>0</v>
      </c>
      <c r="P44" s="150"/>
    </row>
    <row r="45" spans="1:16" ht="13.9" customHeight="1">
      <c r="A45" s="6"/>
      <c r="B45" s="89"/>
      <c r="C45" s="47" t="s">
        <v>54</v>
      </c>
      <c r="D45" s="21">
        <f t="shared" ref="D45:O45" si="13">SUM(D8:D12)</f>
        <v>0</v>
      </c>
      <c r="E45" s="21">
        <f t="shared" si="13"/>
        <v>0</v>
      </c>
      <c r="F45" s="21">
        <f t="shared" si="13"/>
        <v>0</v>
      </c>
      <c r="G45" s="21">
        <f t="shared" si="13"/>
        <v>0</v>
      </c>
      <c r="H45" s="21">
        <f t="shared" si="13"/>
        <v>0</v>
      </c>
      <c r="I45" s="21">
        <f t="shared" si="13"/>
        <v>0</v>
      </c>
      <c r="J45" s="21">
        <f t="shared" si="13"/>
        <v>0</v>
      </c>
      <c r="K45" s="21">
        <f t="shared" si="13"/>
        <v>0</v>
      </c>
      <c r="L45" s="21">
        <f t="shared" si="13"/>
        <v>0</v>
      </c>
      <c r="M45" s="21">
        <f t="shared" si="13"/>
        <v>0</v>
      </c>
      <c r="N45" s="21">
        <f t="shared" si="13"/>
        <v>0</v>
      </c>
      <c r="O45" s="21">
        <f t="shared" si="13"/>
        <v>0</v>
      </c>
      <c r="P45" s="150"/>
    </row>
    <row r="46" spans="1:16" ht="13.9" customHeight="1">
      <c r="A46" s="6"/>
      <c r="B46" s="89"/>
      <c r="C46" s="48" t="s">
        <v>55</v>
      </c>
      <c r="D46" s="22">
        <f t="shared" ref="D46:O46" si="14">SUM(D13:D14)</f>
        <v>0</v>
      </c>
      <c r="E46" s="22">
        <f t="shared" si="14"/>
        <v>0</v>
      </c>
      <c r="F46" s="22">
        <f t="shared" si="14"/>
        <v>0</v>
      </c>
      <c r="G46" s="22">
        <f t="shared" si="14"/>
        <v>0</v>
      </c>
      <c r="H46" s="22">
        <f t="shared" si="14"/>
        <v>0</v>
      </c>
      <c r="I46" s="22">
        <f t="shared" si="14"/>
        <v>0</v>
      </c>
      <c r="J46" s="22">
        <f t="shared" si="14"/>
        <v>0</v>
      </c>
      <c r="K46" s="22">
        <f t="shared" si="14"/>
        <v>0</v>
      </c>
      <c r="L46" s="22">
        <f t="shared" si="14"/>
        <v>0</v>
      </c>
      <c r="M46" s="22">
        <f t="shared" si="14"/>
        <v>0</v>
      </c>
      <c r="N46" s="22">
        <f t="shared" si="14"/>
        <v>0</v>
      </c>
      <c r="O46" s="22">
        <f t="shared" si="14"/>
        <v>0</v>
      </c>
      <c r="P46" s="150"/>
    </row>
    <row r="47" spans="1:16" ht="13.9" customHeight="1">
      <c r="A47" s="6"/>
      <c r="B47" s="89"/>
      <c r="C47" s="49" t="s">
        <v>56</v>
      </c>
      <c r="D47" s="23">
        <f t="shared" ref="D47:O47" si="15">SUM(D15:D19)</f>
        <v>0</v>
      </c>
      <c r="E47" s="23">
        <f t="shared" si="15"/>
        <v>0</v>
      </c>
      <c r="F47" s="23">
        <f t="shared" si="15"/>
        <v>0</v>
      </c>
      <c r="G47" s="23">
        <f t="shared" si="15"/>
        <v>0</v>
      </c>
      <c r="H47" s="23">
        <f t="shared" si="15"/>
        <v>0</v>
      </c>
      <c r="I47" s="23">
        <f t="shared" si="15"/>
        <v>0</v>
      </c>
      <c r="J47" s="23">
        <f t="shared" si="15"/>
        <v>0</v>
      </c>
      <c r="K47" s="23">
        <f t="shared" si="15"/>
        <v>0</v>
      </c>
      <c r="L47" s="23">
        <f t="shared" si="15"/>
        <v>0</v>
      </c>
      <c r="M47" s="23">
        <f t="shared" si="15"/>
        <v>0</v>
      </c>
      <c r="N47" s="23">
        <f t="shared" si="15"/>
        <v>0</v>
      </c>
      <c r="O47" s="23">
        <f t="shared" si="15"/>
        <v>0</v>
      </c>
      <c r="P47" s="150"/>
    </row>
    <row r="48" spans="1:16" ht="13.9" customHeight="1">
      <c r="A48" s="6"/>
      <c r="B48" s="89" t="s">
        <v>57</v>
      </c>
      <c r="C48" s="50" t="s">
        <v>58</v>
      </c>
      <c r="D48" s="24">
        <f t="shared" ref="D48:O48" si="16">SUM(D20,D22)</f>
        <v>0</v>
      </c>
      <c r="E48" s="24">
        <f t="shared" si="16"/>
        <v>0</v>
      </c>
      <c r="F48" s="24">
        <f t="shared" si="16"/>
        <v>0</v>
      </c>
      <c r="G48" s="24">
        <f t="shared" si="16"/>
        <v>0</v>
      </c>
      <c r="H48" s="24">
        <f t="shared" si="16"/>
        <v>0</v>
      </c>
      <c r="I48" s="24">
        <f t="shared" si="16"/>
        <v>0</v>
      </c>
      <c r="J48" s="24">
        <f t="shared" si="16"/>
        <v>0</v>
      </c>
      <c r="K48" s="24">
        <f t="shared" si="16"/>
        <v>0</v>
      </c>
      <c r="L48" s="24">
        <f t="shared" si="16"/>
        <v>0</v>
      </c>
      <c r="M48" s="24">
        <f t="shared" si="16"/>
        <v>0</v>
      </c>
      <c r="N48" s="24">
        <f t="shared" si="16"/>
        <v>0</v>
      </c>
      <c r="O48" s="24">
        <f t="shared" si="16"/>
        <v>0</v>
      </c>
      <c r="P48" s="150"/>
    </row>
    <row r="49" spans="1:16" ht="13.9" customHeight="1">
      <c r="A49" s="6"/>
      <c r="B49" s="89"/>
      <c r="C49" s="15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5"/>
    </row>
    <row r="50" spans="1:16" ht="13.9" customHeight="1">
      <c r="A50" s="6"/>
      <c r="B50" s="89"/>
      <c r="C50" s="12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5"/>
    </row>
    <row r="51" spans="1:16" ht="13.9" customHeight="1">
      <c r="A51" s="6"/>
      <c r="B51" s="90"/>
      <c r="C51" s="91" t="s">
        <v>59</v>
      </c>
      <c r="D51" s="28">
        <f t="shared" ref="D51:O51" si="17">SUM(D43:D50)</f>
        <v>0</v>
      </c>
      <c r="E51" s="28">
        <f t="shared" si="17"/>
        <v>0</v>
      </c>
      <c r="F51" s="28">
        <f t="shared" si="17"/>
        <v>0</v>
      </c>
      <c r="G51" s="28">
        <f t="shared" si="17"/>
        <v>0</v>
      </c>
      <c r="H51" s="28">
        <f t="shared" si="17"/>
        <v>0</v>
      </c>
      <c r="I51" s="28">
        <f t="shared" si="17"/>
        <v>0</v>
      </c>
      <c r="J51" s="28">
        <f t="shared" si="17"/>
        <v>0</v>
      </c>
      <c r="K51" s="28">
        <f t="shared" si="17"/>
        <v>0</v>
      </c>
      <c r="L51" s="28">
        <f t="shared" si="17"/>
        <v>0</v>
      </c>
      <c r="M51" s="28">
        <f t="shared" si="17"/>
        <v>0</v>
      </c>
      <c r="N51" s="28">
        <f t="shared" si="17"/>
        <v>0</v>
      </c>
      <c r="O51" s="29">
        <f t="shared" si="17"/>
        <v>0</v>
      </c>
      <c r="P51" s="149"/>
    </row>
    <row r="52" spans="1:16" ht="13.9" customHeight="1" thickBot="1">
      <c r="A52" s="6"/>
      <c r="B52" s="163" t="s">
        <v>60</v>
      </c>
      <c r="C52" s="164"/>
      <c r="D52" s="30">
        <f t="shared" ref="D52:O52" si="18">D42-D51</f>
        <v>0</v>
      </c>
      <c r="E52" s="30">
        <f t="shared" si="18"/>
        <v>0</v>
      </c>
      <c r="F52" s="30">
        <f t="shared" si="18"/>
        <v>0</v>
      </c>
      <c r="G52" s="30">
        <f t="shared" si="18"/>
        <v>0</v>
      </c>
      <c r="H52" s="30">
        <f t="shared" si="18"/>
        <v>0</v>
      </c>
      <c r="I52" s="30">
        <f t="shared" si="18"/>
        <v>0</v>
      </c>
      <c r="J52" s="30">
        <f t="shared" si="18"/>
        <v>0</v>
      </c>
      <c r="K52" s="30">
        <f t="shared" si="18"/>
        <v>0</v>
      </c>
      <c r="L52" s="30">
        <f t="shared" si="18"/>
        <v>0</v>
      </c>
      <c r="M52" s="30">
        <f t="shared" si="18"/>
        <v>0</v>
      </c>
      <c r="N52" s="30">
        <f t="shared" si="18"/>
        <v>0</v>
      </c>
      <c r="O52" s="31">
        <f t="shared" si="18"/>
        <v>0</v>
      </c>
      <c r="P52" s="85"/>
    </row>
    <row r="53" spans="1:16" ht="13.9" customHeight="1" thickTop="1">
      <c r="A53" s="6"/>
      <c r="B53" s="92"/>
      <c r="C53" s="46" t="s">
        <v>61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150"/>
    </row>
    <row r="54" spans="1:16" ht="13.9" customHeight="1">
      <c r="A54" s="6"/>
      <c r="B54" s="92"/>
      <c r="C54" s="46" t="s">
        <v>62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5"/>
    </row>
    <row r="55" spans="1:16" ht="13.9" customHeight="1">
      <c r="A55" s="6"/>
      <c r="B55" s="92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5"/>
    </row>
    <row r="56" spans="1:16" ht="13.9" customHeight="1">
      <c r="A56" s="6"/>
      <c r="B56" s="92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5"/>
    </row>
    <row r="57" spans="1:16" ht="13.9" customHeight="1">
      <c r="A57" s="6"/>
      <c r="B57" s="92"/>
      <c r="C57" s="12" t="s">
        <v>49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5"/>
    </row>
    <row r="58" spans="1:16" ht="13.9" customHeight="1">
      <c r="A58" s="6"/>
      <c r="B58" s="93"/>
      <c r="C58" s="94" t="s">
        <v>63</v>
      </c>
      <c r="D58" s="33">
        <f t="shared" ref="D58:O58" si="19">SUM(D53:D57)</f>
        <v>0</v>
      </c>
      <c r="E58" s="33">
        <f t="shared" si="19"/>
        <v>0</v>
      </c>
      <c r="F58" s="33">
        <f t="shared" si="19"/>
        <v>0</v>
      </c>
      <c r="G58" s="33">
        <f t="shared" si="19"/>
        <v>0</v>
      </c>
      <c r="H58" s="33">
        <f t="shared" si="19"/>
        <v>0</v>
      </c>
      <c r="I58" s="33">
        <f t="shared" si="19"/>
        <v>0</v>
      </c>
      <c r="J58" s="33">
        <f t="shared" si="19"/>
        <v>0</v>
      </c>
      <c r="K58" s="33">
        <f t="shared" si="19"/>
        <v>0</v>
      </c>
      <c r="L58" s="33">
        <f t="shared" si="19"/>
        <v>0</v>
      </c>
      <c r="M58" s="33">
        <f t="shared" si="19"/>
        <v>0</v>
      </c>
      <c r="N58" s="33">
        <f t="shared" si="19"/>
        <v>0</v>
      </c>
      <c r="O58" s="34">
        <f t="shared" si="19"/>
        <v>0</v>
      </c>
      <c r="P58" s="149"/>
    </row>
    <row r="59" spans="1:16" ht="13.9" customHeight="1">
      <c r="A59" s="6"/>
      <c r="B59" s="95"/>
      <c r="C59" s="46" t="s">
        <v>64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150"/>
    </row>
    <row r="60" spans="1:16" ht="13.9" customHeight="1">
      <c r="A60" s="6"/>
      <c r="B60" s="95"/>
      <c r="C60" s="46" t="s">
        <v>65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5"/>
    </row>
    <row r="61" spans="1:16" ht="13.9" customHeight="1">
      <c r="A61" s="6"/>
      <c r="B61" s="95"/>
      <c r="C61" s="51" t="s">
        <v>66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5"/>
    </row>
    <row r="62" spans="1:16" ht="13.9" customHeight="1">
      <c r="A62" s="6"/>
      <c r="B62" s="95"/>
      <c r="C62" s="12" t="s">
        <v>49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5"/>
    </row>
    <row r="63" spans="1:16" ht="13.9" customHeight="1">
      <c r="A63" s="6"/>
      <c r="B63" s="96"/>
      <c r="C63" s="97" t="s">
        <v>67</v>
      </c>
      <c r="D63" s="36">
        <f t="shared" ref="D63:O63" si="20">SUM(D59:D62)</f>
        <v>0</v>
      </c>
      <c r="E63" s="36">
        <f t="shared" si="20"/>
        <v>0</v>
      </c>
      <c r="F63" s="36">
        <f t="shared" si="20"/>
        <v>0</v>
      </c>
      <c r="G63" s="36">
        <f t="shared" si="20"/>
        <v>0</v>
      </c>
      <c r="H63" s="36">
        <f t="shared" si="20"/>
        <v>0</v>
      </c>
      <c r="I63" s="36">
        <f t="shared" si="20"/>
        <v>0</v>
      </c>
      <c r="J63" s="36">
        <f t="shared" si="20"/>
        <v>0</v>
      </c>
      <c r="K63" s="36">
        <f t="shared" si="20"/>
        <v>0</v>
      </c>
      <c r="L63" s="36">
        <f t="shared" si="20"/>
        <v>0</v>
      </c>
      <c r="M63" s="36">
        <f t="shared" si="20"/>
        <v>0</v>
      </c>
      <c r="N63" s="36">
        <f t="shared" si="20"/>
        <v>0</v>
      </c>
      <c r="O63" s="37">
        <f t="shared" si="20"/>
        <v>0</v>
      </c>
      <c r="P63" s="85"/>
    </row>
    <row r="64" spans="1:16" ht="13.9" customHeight="1" thickBot="1">
      <c r="A64" s="6"/>
      <c r="B64" s="163" t="s">
        <v>68</v>
      </c>
      <c r="C64" s="164"/>
      <c r="D64" s="38">
        <f t="shared" ref="D64:O64" si="21">D58-D63</f>
        <v>0</v>
      </c>
      <c r="E64" s="38">
        <f t="shared" si="21"/>
        <v>0</v>
      </c>
      <c r="F64" s="38">
        <f t="shared" si="21"/>
        <v>0</v>
      </c>
      <c r="G64" s="38">
        <f t="shared" si="21"/>
        <v>0</v>
      </c>
      <c r="H64" s="38">
        <f t="shared" si="21"/>
        <v>0</v>
      </c>
      <c r="I64" s="38">
        <f t="shared" si="21"/>
        <v>0</v>
      </c>
      <c r="J64" s="38">
        <f t="shared" si="21"/>
        <v>0</v>
      </c>
      <c r="K64" s="38">
        <f t="shared" si="21"/>
        <v>0</v>
      </c>
      <c r="L64" s="38">
        <f t="shared" si="21"/>
        <v>0</v>
      </c>
      <c r="M64" s="38">
        <f t="shared" si="21"/>
        <v>0</v>
      </c>
      <c r="N64" s="38">
        <f t="shared" si="21"/>
        <v>0</v>
      </c>
      <c r="O64" s="39">
        <f t="shared" si="21"/>
        <v>0</v>
      </c>
      <c r="P64" s="85"/>
    </row>
    <row r="65" spans="1:16" ht="13.9" customHeight="1" thickTop="1">
      <c r="A65" s="6"/>
      <c r="B65" s="165" t="s">
        <v>69</v>
      </c>
      <c r="C65" s="166"/>
      <c r="D65" s="40">
        <f t="shared" ref="D65:O65" si="22">D52+D64</f>
        <v>0</v>
      </c>
      <c r="E65" s="40">
        <f t="shared" si="22"/>
        <v>0</v>
      </c>
      <c r="F65" s="40">
        <f t="shared" si="22"/>
        <v>0</v>
      </c>
      <c r="G65" s="40">
        <f t="shared" si="22"/>
        <v>0</v>
      </c>
      <c r="H65" s="40">
        <f t="shared" si="22"/>
        <v>0</v>
      </c>
      <c r="I65" s="40">
        <f t="shared" si="22"/>
        <v>0</v>
      </c>
      <c r="J65" s="40">
        <f t="shared" si="22"/>
        <v>0</v>
      </c>
      <c r="K65" s="40">
        <f t="shared" si="22"/>
        <v>0</v>
      </c>
      <c r="L65" s="40">
        <f t="shared" si="22"/>
        <v>0</v>
      </c>
      <c r="M65" s="40">
        <f t="shared" si="22"/>
        <v>0</v>
      </c>
      <c r="N65" s="40">
        <f t="shared" si="22"/>
        <v>0</v>
      </c>
      <c r="O65" s="41">
        <f t="shared" si="22"/>
        <v>0</v>
      </c>
      <c r="P65" s="85"/>
    </row>
    <row r="66" spans="1:16" ht="13.9" customHeight="1">
      <c r="A66" s="6"/>
      <c r="B66" s="167" t="s">
        <v>70</v>
      </c>
      <c r="C66" s="168"/>
      <c r="D66" s="42">
        <f t="shared" ref="D66:O66" si="23">D37+D65</f>
        <v>0</v>
      </c>
      <c r="E66" s="42">
        <f t="shared" si="23"/>
        <v>0</v>
      </c>
      <c r="F66" s="42">
        <f t="shared" si="23"/>
        <v>0</v>
      </c>
      <c r="G66" s="42">
        <f t="shared" si="23"/>
        <v>0</v>
      </c>
      <c r="H66" s="42">
        <f t="shared" si="23"/>
        <v>0</v>
      </c>
      <c r="I66" s="42">
        <f t="shared" si="23"/>
        <v>0</v>
      </c>
      <c r="J66" s="42">
        <f t="shared" si="23"/>
        <v>0</v>
      </c>
      <c r="K66" s="42">
        <f t="shared" si="23"/>
        <v>0</v>
      </c>
      <c r="L66" s="42">
        <f t="shared" si="23"/>
        <v>0</v>
      </c>
      <c r="M66" s="42">
        <f t="shared" si="23"/>
        <v>0</v>
      </c>
      <c r="N66" s="42">
        <f t="shared" si="23"/>
        <v>0</v>
      </c>
      <c r="O66" s="43">
        <f t="shared" si="23"/>
        <v>0</v>
      </c>
      <c r="P66" s="85"/>
    </row>
    <row r="67" spans="1: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4.25">
      <c r="A75" s="5"/>
      <c r="B75" s="127" t="s">
        <v>92</v>
      </c>
      <c r="C75" s="98"/>
      <c r="D75" s="98"/>
      <c r="E75" s="9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>
      <c r="A76" s="5"/>
      <c r="B76" s="98"/>
      <c r="C76" s="98"/>
      <c r="D76" s="128">
        <f>D35</f>
        <v>2023</v>
      </c>
      <c r="E76" s="128" t="s">
        <v>81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>
      <c r="A77" s="5"/>
      <c r="B77" s="99"/>
      <c r="C77" s="100" t="s">
        <v>71</v>
      </c>
      <c r="D77" s="100" t="s">
        <v>0</v>
      </c>
      <c r="E77" s="101" t="s">
        <v>1</v>
      </c>
      <c r="F77" s="102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103" t="s">
        <v>72</v>
      </c>
      <c r="C78" s="140" t="s">
        <v>73</v>
      </c>
      <c r="D78" s="100" t="s">
        <v>2</v>
      </c>
      <c r="E78" s="155">
        <v>20</v>
      </c>
      <c r="F78" s="156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105" t="s">
        <v>48</v>
      </c>
      <c r="C79" s="141" t="s">
        <v>91</v>
      </c>
      <c r="D79" s="147" t="s">
        <v>3</v>
      </c>
      <c r="E79" s="155">
        <v>80</v>
      </c>
      <c r="F79" s="156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105"/>
      <c r="C80" s="142"/>
      <c r="D80" s="147" t="s">
        <v>4</v>
      </c>
      <c r="E80" s="155"/>
      <c r="F80" s="156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106"/>
      <c r="C81" s="143"/>
      <c r="D81" s="147" t="s">
        <v>79</v>
      </c>
      <c r="E81" s="157">
        <f>SUM(E78:F80)</f>
        <v>100</v>
      </c>
      <c r="F81" s="158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98"/>
      <c r="C82" s="98"/>
      <c r="D82" s="98"/>
      <c r="E82" s="9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116"/>
      <c r="C83" s="107" t="s">
        <v>71</v>
      </c>
      <c r="D83" s="107" t="s">
        <v>74</v>
      </c>
      <c r="E83" s="108" t="s">
        <v>75</v>
      </c>
      <c r="F83" s="109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117" t="s">
        <v>76</v>
      </c>
      <c r="C84" s="144" t="s">
        <v>77</v>
      </c>
      <c r="D84" s="107" t="s">
        <v>2</v>
      </c>
      <c r="E84" s="155">
        <v>50</v>
      </c>
      <c r="F84" s="156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138" t="s">
        <v>57</v>
      </c>
      <c r="C85" s="117" t="s">
        <v>78</v>
      </c>
      <c r="D85" s="146" t="s">
        <v>3</v>
      </c>
      <c r="E85" s="155">
        <v>50</v>
      </c>
      <c r="F85" s="156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138"/>
      <c r="C86" s="110"/>
      <c r="D86" s="146" t="s">
        <v>4</v>
      </c>
      <c r="E86" s="155"/>
      <c r="F86" s="156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B87" s="139"/>
      <c r="C87" s="145"/>
      <c r="D87" s="146" t="s">
        <v>79</v>
      </c>
      <c r="E87" s="159">
        <f>E84+E85+E86</f>
        <v>100</v>
      </c>
      <c r="F87" s="160"/>
    </row>
    <row r="89" spans="1:16">
      <c r="C89" t="s">
        <v>93</v>
      </c>
    </row>
    <row r="90" spans="1:16" hidden="1">
      <c r="B90" s="113"/>
      <c r="C90" s="114"/>
      <c r="D90" s="59">
        <f t="shared" ref="D90:O90" si="24">D36</f>
        <v>4</v>
      </c>
      <c r="E90" s="59">
        <f t="shared" si="24"/>
        <v>5</v>
      </c>
      <c r="F90" s="59">
        <f t="shared" si="24"/>
        <v>6</v>
      </c>
      <c r="G90" s="59">
        <f t="shared" si="24"/>
        <v>7</v>
      </c>
      <c r="H90" s="59">
        <f t="shared" si="24"/>
        <v>8</v>
      </c>
      <c r="I90" s="59">
        <f t="shared" si="24"/>
        <v>9</v>
      </c>
      <c r="J90" s="59">
        <f t="shared" si="24"/>
        <v>10</v>
      </c>
      <c r="K90" s="59">
        <f t="shared" si="24"/>
        <v>11</v>
      </c>
      <c r="L90" s="59">
        <f t="shared" si="24"/>
        <v>12</v>
      </c>
      <c r="M90" s="59">
        <f t="shared" si="24"/>
        <v>1</v>
      </c>
      <c r="N90" s="59">
        <f t="shared" si="24"/>
        <v>2</v>
      </c>
      <c r="O90" s="59">
        <f t="shared" si="24"/>
        <v>3</v>
      </c>
    </row>
    <row r="91" spans="1:16" hidden="1">
      <c r="B91" s="111"/>
      <c r="C91" s="112" t="s">
        <v>85</v>
      </c>
      <c r="D91" s="61">
        <f t="shared" ref="D91:O91" si="25">SUM(D4)</f>
        <v>0</v>
      </c>
      <c r="E91" s="61">
        <f t="shared" si="25"/>
        <v>0</v>
      </c>
      <c r="F91" s="61">
        <f t="shared" si="25"/>
        <v>0</v>
      </c>
      <c r="G91" s="61">
        <f t="shared" si="25"/>
        <v>0</v>
      </c>
      <c r="H91" s="61">
        <f t="shared" si="25"/>
        <v>0</v>
      </c>
      <c r="I91" s="61">
        <f t="shared" si="25"/>
        <v>0</v>
      </c>
      <c r="J91" s="61">
        <f t="shared" si="25"/>
        <v>0</v>
      </c>
      <c r="K91" s="61">
        <f t="shared" si="25"/>
        <v>0</v>
      </c>
      <c r="L91" s="61">
        <f t="shared" si="25"/>
        <v>0</v>
      </c>
      <c r="M91" s="61">
        <f t="shared" si="25"/>
        <v>0</v>
      </c>
      <c r="N91" s="61">
        <f t="shared" si="25"/>
        <v>0</v>
      </c>
      <c r="O91" s="61">
        <f t="shared" si="25"/>
        <v>0</v>
      </c>
      <c r="P91" s="62">
        <f>SUM(D91:O91)</f>
        <v>0</v>
      </c>
    </row>
    <row r="92" spans="1:16" hidden="1"/>
    <row r="93" spans="1:16" hidden="1">
      <c r="B93" s="104" t="s">
        <v>2</v>
      </c>
      <c r="C93" s="44" t="s">
        <v>82</v>
      </c>
      <c r="D93" s="130">
        <f>SUM(D91*E78/100)</f>
        <v>0</v>
      </c>
      <c r="E93" s="130">
        <f>SUM(E91*E78/100)</f>
        <v>0</v>
      </c>
      <c r="F93" s="130">
        <f>SUM(F91*E78/100)</f>
        <v>0</v>
      </c>
      <c r="G93" s="130">
        <f>SUM(G91*E78/100)</f>
        <v>0</v>
      </c>
      <c r="H93" s="130">
        <f>SUM(H91*E78/100)</f>
        <v>0</v>
      </c>
      <c r="I93" s="130">
        <f>SUM(I91*E78/100)</f>
        <v>0</v>
      </c>
      <c r="J93" s="130">
        <f>SUM(J91*E78/100)</f>
        <v>0</v>
      </c>
      <c r="K93" s="130">
        <f>SUM(K91*E78/100)</f>
        <v>0</v>
      </c>
      <c r="L93" s="130">
        <f>SUM(L91*E78/100)</f>
        <v>0</v>
      </c>
      <c r="M93" s="130">
        <f>SUM(M91*E78/100)</f>
        <v>0</v>
      </c>
      <c r="N93" s="130">
        <f>SUM(N91*E78/100)</f>
        <v>0</v>
      </c>
      <c r="O93" s="130">
        <f>SUM(O91*E78/100)</f>
        <v>0</v>
      </c>
    </row>
    <row r="94" spans="1:16" hidden="1">
      <c r="B94" s="133">
        <f>D3</f>
        <v>4</v>
      </c>
      <c r="E94">
        <f>SUM(D91*E79/100)</f>
        <v>0</v>
      </c>
      <c r="F94">
        <f>SUM(D91*E80/100)</f>
        <v>0</v>
      </c>
      <c r="O94" s="135"/>
    </row>
    <row r="95" spans="1:16" hidden="1">
      <c r="B95" s="134">
        <f>E3</f>
        <v>5</v>
      </c>
      <c r="F95">
        <f>SUM(E91*E79/100)</f>
        <v>0</v>
      </c>
      <c r="G95">
        <f>SUM(E91*E80/100)</f>
        <v>0</v>
      </c>
      <c r="O95" s="135"/>
    </row>
    <row r="96" spans="1:16" hidden="1">
      <c r="B96" s="134">
        <f>F3</f>
        <v>6</v>
      </c>
      <c r="G96">
        <f>SUM(F91*E79/100)</f>
        <v>0</v>
      </c>
      <c r="H96">
        <f>SUM(F91*E80/100)</f>
        <v>0</v>
      </c>
      <c r="O96" s="135"/>
    </row>
    <row r="97" spans="2:15" hidden="1">
      <c r="B97" s="134">
        <f>G3</f>
        <v>7</v>
      </c>
      <c r="H97">
        <f>SUM(G91*E79/100)</f>
        <v>0</v>
      </c>
      <c r="I97">
        <f>SUM(G91*E80/100)</f>
        <v>0</v>
      </c>
      <c r="O97" s="135"/>
    </row>
    <row r="98" spans="2:15" hidden="1">
      <c r="B98" s="134">
        <f>H3</f>
        <v>8</v>
      </c>
      <c r="I98">
        <f>SUM(H91*E79/100)</f>
        <v>0</v>
      </c>
      <c r="J98">
        <f>SUM(H91*E80/100)</f>
        <v>0</v>
      </c>
      <c r="O98" s="135"/>
    </row>
    <row r="99" spans="2:15" hidden="1">
      <c r="B99" s="134">
        <f>I3</f>
        <v>9</v>
      </c>
      <c r="J99">
        <f>SUM(I91*E79/100)</f>
        <v>0</v>
      </c>
      <c r="K99">
        <f>SUM(I91*E80/100)</f>
        <v>0</v>
      </c>
      <c r="O99" s="135"/>
    </row>
    <row r="100" spans="2:15" hidden="1">
      <c r="B100" s="134">
        <f>J3</f>
        <v>10</v>
      </c>
      <c r="K100">
        <f>SUM(J91*E79/100)</f>
        <v>0</v>
      </c>
      <c r="L100">
        <f>SUM(J91*E80/100)</f>
        <v>0</v>
      </c>
      <c r="O100" s="135"/>
    </row>
    <row r="101" spans="2:15" hidden="1">
      <c r="B101" s="134">
        <f>K3</f>
        <v>11</v>
      </c>
      <c r="L101">
        <f>SUM(K91*E79/100)</f>
        <v>0</v>
      </c>
      <c r="M101">
        <f>SUM(K91*E80/100)</f>
        <v>0</v>
      </c>
      <c r="O101" s="135"/>
    </row>
    <row r="102" spans="2:15" hidden="1">
      <c r="B102" s="134">
        <f>L3</f>
        <v>12</v>
      </c>
      <c r="M102">
        <f>SUM(L91*E79/100)</f>
        <v>0</v>
      </c>
      <c r="N102">
        <f>SUM(L91*E80/100)</f>
        <v>0</v>
      </c>
      <c r="O102" s="135"/>
    </row>
    <row r="103" spans="2:15" hidden="1">
      <c r="B103" s="134">
        <f>M3</f>
        <v>1</v>
      </c>
      <c r="N103">
        <f>SUM(M91*E79/100)</f>
        <v>0</v>
      </c>
      <c r="O103" s="135">
        <f>SUM(M91*E80/100)</f>
        <v>0</v>
      </c>
    </row>
    <row r="104" spans="2:15" hidden="1">
      <c r="B104" s="134">
        <f>N3</f>
        <v>2</v>
      </c>
      <c r="O104" s="135">
        <f>SUM(N91*E79/100)</f>
        <v>0</v>
      </c>
    </row>
    <row r="105" spans="2:15" hidden="1">
      <c r="B105" s="134">
        <f>O3</f>
        <v>3</v>
      </c>
      <c r="O105" s="135"/>
    </row>
    <row r="106" spans="2:15" hidden="1">
      <c r="B106" s="133">
        <f>D3</f>
        <v>4</v>
      </c>
      <c r="O106" s="135"/>
    </row>
    <row r="107" spans="2:15" hidden="1">
      <c r="B107" s="134">
        <f>E3</f>
        <v>5</v>
      </c>
      <c r="O107" s="135"/>
    </row>
    <row r="108" spans="2:15" hidden="1">
      <c r="B108" s="134">
        <f>F3</f>
        <v>6</v>
      </c>
      <c r="O108" s="135"/>
    </row>
    <row r="109" spans="2:15" hidden="1">
      <c r="B109" s="134">
        <f>G3</f>
        <v>7</v>
      </c>
      <c r="O109" s="135"/>
    </row>
    <row r="110" spans="2:15" hidden="1">
      <c r="B110" s="134">
        <f>H3</f>
        <v>8</v>
      </c>
      <c r="O110" s="135"/>
    </row>
    <row r="111" spans="2:15" hidden="1">
      <c r="B111" s="134">
        <f>I3</f>
        <v>9</v>
      </c>
      <c r="O111" s="135"/>
    </row>
    <row r="112" spans="2:15" hidden="1">
      <c r="B112" s="134">
        <f>J3</f>
        <v>10</v>
      </c>
      <c r="O112" s="135"/>
    </row>
    <row r="113" spans="2:15" hidden="1">
      <c r="B113" s="134">
        <f>K3</f>
        <v>11</v>
      </c>
      <c r="O113" s="135"/>
    </row>
    <row r="114" spans="2:15" hidden="1">
      <c r="B114" s="134">
        <f>L3</f>
        <v>12</v>
      </c>
      <c r="O114" s="135"/>
    </row>
    <row r="115" spans="2:15" hidden="1">
      <c r="B115" s="134">
        <f>M3</f>
        <v>1</v>
      </c>
      <c r="O115" s="135"/>
    </row>
    <row r="116" spans="2:15" hidden="1">
      <c r="B116" s="134">
        <f>N3</f>
        <v>2</v>
      </c>
      <c r="O116" s="135"/>
    </row>
    <row r="117" spans="2:15" hidden="1">
      <c r="B117" s="134">
        <f>O3</f>
        <v>3</v>
      </c>
      <c r="O117" s="135"/>
    </row>
    <row r="118" spans="2:15" hidden="1">
      <c r="B118" s="104"/>
      <c r="O118" s="135"/>
    </row>
    <row r="119" spans="2:15" hidden="1">
      <c r="B119" s="104"/>
      <c r="O119" s="135"/>
    </row>
    <row r="120" spans="2:15" hidden="1">
      <c r="B120" s="104"/>
      <c r="O120" s="135"/>
    </row>
    <row r="121" spans="2:15" hidden="1">
      <c r="B121" s="44"/>
      <c r="C121" s="129" t="s">
        <v>83</v>
      </c>
      <c r="D121" s="130"/>
      <c r="E121" s="130">
        <f>SUM(E94:E110)</f>
        <v>0</v>
      </c>
      <c r="F121" s="130">
        <f t="shared" ref="F121:O121" si="26">SUM(F94:F110)</f>
        <v>0</v>
      </c>
      <c r="G121" s="130">
        <f t="shared" si="26"/>
        <v>0</v>
      </c>
      <c r="H121" s="130">
        <f t="shared" si="26"/>
        <v>0</v>
      </c>
      <c r="I121" s="130">
        <f t="shared" si="26"/>
        <v>0</v>
      </c>
      <c r="J121" s="130">
        <f t="shared" si="26"/>
        <v>0</v>
      </c>
      <c r="K121" s="130">
        <f t="shared" si="26"/>
        <v>0</v>
      </c>
      <c r="L121" s="130">
        <f t="shared" si="26"/>
        <v>0</v>
      </c>
      <c r="M121" s="130">
        <f t="shared" si="26"/>
        <v>0</v>
      </c>
      <c r="N121" s="130">
        <f t="shared" si="26"/>
        <v>0</v>
      </c>
      <c r="O121" s="130">
        <f t="shared" si="26"/>
        <v>0</v>
      </c>
    </row>
    <row r="122" spans="2:15" hidden="1"/>
    <row r="123" spans="2:15" hidden="1"/>
    <row r="124" spans="2:15" hidden="1"/>
    <row r="125" spans="2:15" hidden="1">
      <c r="B125" s="111"/>
      <c r="C125" s="112"/>
      <c r="D125" s="59">
        <f t="shared" ref="D125:O125" si="27">D3</f>
        <v>4</v>
      </c>
      <c r="E125" s="59">
        <f t="shared" si="27"/>
        <v>5</v>
      </c>
      <c r="F125" s="59">
        <f t="shared" si="27"/>
        <v>6</v>
      </c>
      <c r="G125" s="59">
        <f t="shared" si="27"/>
        <v>7</v>
      </c>
      <c r="H125" s="59">
        <f t="shared" si="27"/>
        <v>8</v>
      </c>
      <c r="I125" s="59">
        <f t="shared" si="27"/>
        <v>9</v>
      </c>
      <c r="J125" s="59">
        <f t="shared" si="27"/>
        <v>10</v>
      </c>
      <c r="K125" s="59">
        <f t="shared" si="27"/>
        <v>11</v>
      </c>
      <c r="L125" s="59">
        <f t="shared" si="27"/>
        <v>12</v>
      </c>
      <c r="M125" s="59">
        <f t="shared" si="27"/>
        <v>1</v>
      </c>
      <c r="N125" s="59">
        <f t="shared" si="27"/>
        <v>2</v>
      </c>
      <c r="O125" s="59">
        <f t="shared" si="27"/>
        <v>3</v>
      </c>
    </row>
    <row r="126" spans="2:15" hidden="1">
      <c r="B126" s="111"/>
      <c r="C126" s="112" t="s">
        <v>80</v>
      </c>
      <c r="D126" s="131">
        <f t="shared" ref="D126:O126" si="28">D5</f>
        <v>0</v>
      </c>
      <c r="E126" s="131">
        <f t="shared" si="28"/>
        <v>0</v>
      </c>
      <c r="F126" s="131">
        <f t="shared" si="28"/>
        <v>0</v>
      </c>
      <c r="G126" s="131">
        <f t="shared" si="28"/>
        <v>0</v>
      </c>
      <c r="H126" s="131">
        <f t="shared" si="28"/>
        <v>0</v>
      </c>
      <c r="I126" s="131">
        <f t="shared" si="28"/>
        <v>0</v>
      </c>
      <c r="J126" s="131">
        <f t="shared" si="28"/>
        <v>0</v>
      </c>
      <c r="K126" s="131">
        <f t="shared" si="28"/>
        <v>0</v>
      </c>
      <c r="L126" s="131">
        <f t="shared" si="28"/>
        <v>0</v>
      </c>
      <c r="M126" s="131">
        <f t="shared" si="28"/>
        <v>0</v>
      </c>
      <c r="N126" s="131">
        <f t="shared" si="28"/>
        <v>0</v>
      </c>
      <c r="O126" s="131">
        <f t="shared" si="28"/>
        <v>0</v>
      </c>
    </row>
    <row r="127" spans="2:15" hidden="1"/>
    <row r="128" spans="2:15" hidden="1">
      <c r="B128" s="44"/>
      <c r="C128" s="112" t="s">
        <v>86</v>
      </c>
      <c r="D128" s="132">
        <f>D5*E84/100</f>
        <v>0</v>
      </c>
      <c r="E128" s="132">
        <f>E5*E84/100</f>
        <v>0</v>
      </c>
      <c r="F128" s="132">
        <f>F5*E84/100</f>
        <v>0</v>
      </c>
      <c r="G128" s="132">
        <f>G5*E84/100</f>
        <v>0</v>
      </c>
      <c r="H128" s="132">
        <f>H5*E84/100</f>
        <v>0</v>
      </c>
      <c r="I128" s="132">
        <f>I5*E84/100</f>
        <v>0</v>
      </c>
      <c r="J128" s="132">
        <f>J5*E84/100</f>
        <v>0</v>
      </c>
      <c r="K128" s="132">
        <f>K5*E84/100</f>
        <v>0</v>
      </c>
      <c r="L128" s="132">
        <f>L5*E84/100</f>
        <v>0</v>
      </c>
      <c r="M128" s="132">
        <f>M5*E84/100</f>
        <v>0</v>
      </c>
      <c r="N128" s="132">
        <f>N5*E84/100</f>
        <v>0</v>
      </c>
      <c r="O128" s="132">
        <f>O5*E84/100</f>
        <v>0</v>
      </c>
    </row>
    <row r="129" spans="2:16" hidden="1">
      <c r="B129" s="133">
        <f>D3</f>
        <v>4</v>
      </c>
      <c r="D129">
        <f>C5*E184/100</f>
        <v>0</v>
      </c>
      <c r="E129">
        <f>D5*E85/100</f>
        <v>0</v>
      </c>
      <c r="F129">
        <f>D5*E86/100</f>
        <v>0</v>
      </c>
      <c r="O129" s="135"/>
    </row>
    <row r="130" spans="2:16" hidden="1">
      <c r="B130" s="134">
        <f>E3</f>
        <v>5</v>
      </c>
      <c r="F130">
        <f>E5*E85/100</f>
        <v>0</v>
      </c>
      <c r="G130">
        <f>E5*E86/100</f>
        <v>0</v>
      </c>
      <c r="O130" s="135"/>
    </row>
    <row r="131" spans="2:16" hidden="1">
      <c r="B131" s="134">
        <f>F3</f>
        <v>6</v>
      </c>
      <c r="G131">
        <f>F5*E85/100</f>
        <v>0</v>
      </c>
      <c r="H131">
        <f>F5*E86/100</f>
        <v>0</v>
      </c>
      <c r="O131" s="135"/>
    </row>
    <row r="132" spans="2:16" hidden="1">
      <c r="B132" s="134">
        <f>G3</f>
        <v>7</v>
      </c>
      <c r="H132">
        <f>G5*E85/100</f>
        <v>0</v>
      </c>
      <c r="I132">
        <f>G5*E86/100</f>
        <v>0</v>
      </c>
      <c r="O132" s="135"/>
    </row>
    <row r="133" spans="2:16" hidden="1">
      <c r="B133" s="134">
        <f>H3</f>
        <v>8</v>
      </c>
      <c r="I133">
        <f>H5*E85/100</f>
        <v>0</v>
      </c>
      <c r="J133">
        <f>H5*E86/100</f>
        <v>0</v>
      </c>
      <c r="O133" s="135"/>
    </row>
    <row r="134" spans="2:16" hidden="1">
      <c r="B134" s="134">
        <f>I3</f>
        <v>9</v>
      </c>
      <c r="J134">
        <f>I5*E85/100</f>
        <v>0</v>
      </c>
      <c r="K134">
        <f>I5*E86/100</f>
        <v>0</v>
      </c>
      <c r="O134" s="135"/>
    </row>
    <row r="135" spans="2:16" hidden="1">
      <c r="B135" s="134">
        <f>J3</f>
        <v>10</v>
      </c>
      <c r="K135">
        <f>J5*E85/100</f>
        <v>0</v>
      </c>
      <c r="L135">
        <f>J5*E86/100</f>
        <v>0</v>
      </c>
      <c r="O135" s="135"/>
    </row>
    <row r="136" spans="2:16" hidden="1">
      <c r="B136" s="134">
        <f>K3</f>
        <v>11</v>
      </c>
      <c r="L136">
        <f>K5*E85/100</f>
        <v>0</v>
      </c>
      <c r="M136">
        <f>K5*E86/100</f>
        <v>0</v>
      </c>
      <c r="O136" s="135"/>
    </row>
    <row r="137" spans="2:16" hidden="1">
      <c r="B137" s="134">
        <f>L3</f>
        <v>12</v>
      </c>
      <c r="M137">
        <f>L5*E85/100</f>
        <v>0</v>
      </c>
      <c r="N137">
        <f>L5*E86/100</f>
        <v>0</v>
      </c>
      <c r="O137" s="135"/>
    </row>
    <row r="138" spans="2:16" hidden="1">
      <c r="B138" s="134">
        <f>M3</f>
        <v>1</v>
      </c>
      <c r="N138">
        <f>M5*E85/100</f>
        <v>0</v>
      </c>
      <c r="O138" s="135">
        <f>M5*E86/100</f>
        <v>0</v>
      </c>
      <c r="P138" s="115"/>
    </row>
    <row r="139" spans="2:16" hidden="1">
      <c r="B139" s="134">
        <f>N3</f>
        <v>2</v>
      </c>
      <c r="O139" s="135">
        <f>N5*E85/100</f>
        <v>0</v>
      </c>
    </row>
    <row r="140" spans="2:16" hidden="1">
      <c r="B140" s="134">
        <f>O3</f>
        <v>3</v>
      </c>
      <c r="O140" s="135"/>
    </row>
    <row r="141" spans="2:16" hidden="1">
      <c r="B141" s="133">
        <f>D3</f>
        <v>4</v>
      </c>
      <c r="O141" s="135"/>
    </row>
    <row r="142" spans="2:16" hidden="1">
      <c r="B142" s="134">
        <f>E3</f>
        <v>5</v>
      </c>
      <c r="O142" s="135"/>
    </row>
    <row r="143" spans="2:16" hidden="1">
      <c r="B143" s="134">
        <f>F3</f>
        <v>6</v>
      </c>
      <c r="O143" s="135"/>
    </row>
    <row r="144" spans="2:16" hidden="1">
      <c r="B144" s="134">
        <f>G3</f>
        <v>7</v>
      </c>
      <c r="O144" s="135"/>
    </row>
    <row r="145" spans="2:15" hidden="1">
      <c r="B145" s="134">
        <f>H3</f>
        <v>8</v>
      </c>
      <c r="O145" s="135"/>
    </row>
    <row r="146" spans="2:15" hidden="1">
      <c r="B146" s="134">
        <f>I3</f>
        <v>9</v>
      </c>
      <c r="O146" s="135"/>
    </row>
    <row r="147" spans="2:15" hidden="1">
      <c r="B147" s="134">
        <f>J3</f>
        <v>10</v>
      </c>
      <c r="O147" s="135"/>
    </row>
    <row r="148" spans="2:15" hidden="1">
      <c r="B148" s="134">
        <f>K3</f>
        <v>11</v>
      </c>
      <c r="O148" s="135"/>
    </row>
    <row r="149" spans="2:15" hidden="1">
      <c r="B149" s="134">
        <f>L3</f>
        <v>12</v>
      </c>
      <c r="O149" s="135"/>
    </row>
    <row r="150" spans="2:15" hidden="1">
      <c r="B150" s="134">
        <f>M3</f>
        <v>1</v>
      </c>
      <c r="O150" s="135"/>
    </row>
    <row r="151" spans="2:15" hidden="1">
      <c r="B151" s="136">
        <f>N3</f>
        <v>2</v>
      </c>
      <c r="O151" s="135"/>
    </row>
    <row r="152" spans="2:15" hidden="1">
      <c r="B152" s="111" t="s">
        <v>84</v>
      </c>
      <c r="C152" s="112"/>
      <c r="D152" s="137">
        <f t="shared" ref="D152:O152" si="29">SUM(D129:D141)</f>
        <v>0</v>
      </c>
      <c r="E152" s="129">
        <f t="shared" si="29"/>
        <v>0</v>
      </c>
      <c r="F152" s="129">
        <f t="shared" si="29"/>
        <v>0</v>
      </c>
      <c r="G152" s="129">
        <f t="shared" si="29"/>
        <v>0</v>
      </c>
      <c r="H152" s="129">
        <f t="shared" si="29"/>
        <v>0</v>
      </c>
      <c r="I152" s="129">
        <f t="shared" si="29"/>
        <v>0</v>
      </c>
      <c r="J152" s="129">
        <f t="shared" si="29"/>
        <v>0</v>
      </c>
      <c r="K152" s="129">
        <f t="shared" si="29"/>
        <v>0</v>
      </c>
      <c r="L152" s="129">
        <f t="shared" si="29"/>
        <v>0</v>
      </c>
      <c r="M152" s="129">
        <f t="shared" si="29"/>
        <v>0</v>
      </c>
      <c r="N152" s="129">
        <f t="shared" si="29"/>
        <v>0</v>
      </c>
      <c r="O152" s="129">
        <f t="shared" si="29"/>
        <v>0</v>
      </c>
    </row>
  </sheetData>
  <sheetProtection password="CCCB" sheet="1" objects="1" scenarios="1" selectLockedCells="1"/>
  <mergeCells count="19">
    <mergeCell ref="B26:C26"/>
    <mergeCell ref="B4:C4"/>
    <mergeCell ref="B5:C5"/>
    <mergeCell ref="B6:C6"/>
    <mergeCell ref="B7:C7"/>
    <mergeCell ref="B23:C23"/>
    <mergeCell ref="B37:C37"/>
    <mergeCell ref="B52:C52"/>
    <mergeCell ref="B64:C64"/>
    <mergeCell ref="B65:C65"/>
    <mergeCell ref="B66:C66"/>
    <mergeCell ref="E86:F86"/>
    <mergeCell ref="E81:F81"/>
    <mergeCell ref="E85:F85"/>
    <mergeCell ref="E87:F87"/>
    <mergeCell ref="E78:F78"/>
    <mergeCell ref="E79:F79"/>
    <mergeCell ref="E80:F80"/>
    <mergeCell ref="E84:F84"/>
  </mergeCells>
  <phoneticPr fontId="1"/>
  <dataValidations count="2">
    <dataValidation imeMode="on" allowBlank="1" showInputMessage="1" showErrorMessage="1" sqref="C38:C41 C43:C50 C53:C57 C59:C62" xr:uid="{00000000-0002-0000-0000-000000000000}"/>
    <dataValidation imeMode="off" allowBlank="1" showInputMessage="1" showErrorMessage="1" sqref="D37 D43:O50 D59:O62 D53:O57 D35 D2 D38:O41" xr:uid="{00000000-0002-0000-0000-000001000000}"/>
  </dataValidations>
  <pageMargins left="0.11811023622047245" right="0.31496062992125984" top="0.55118110236220474" bottom="0.55118110236220474" header="0.31496062992125984" footer="0.31496062992125984"/>
  <pageSetup paperSize="9" scale="101" orientation="landscape" r:id="rId1"/>
  <rowBreaks count="2" manualBreakCount="2">
    <brk id="31" max="16383" man="1"/>
    <brk id="7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別紙２収支b計画（月次損益計算書）、別紙３資金繰り表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adv04user</dc:creator>
  <cp:lastModifiedBy>岩堀 理恵</cp:lastModifiedBy>
  <cp:lastPrinted>2023-05-31T04:20:10Z</cp:lastPrinted>
  <dcterms:created xsi:type="dcterms:W3CDTF">2012-09-28T00:59:33Z</dcterms:created>
  <dcterms:modified xsi:type="dcterms:W3CDTF">2023-05-31T05:12:25Z</dcterms:modified>
</cp:coreProperties>
</file>